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usya\Desktop\"/>
    </mc:Choice>
  </mc:AlternateContent>
  <bookViews>
    <workbookView xWindow="0" yWindow="0" windowWidth="28800" windowHeight="12300"/>
  </bookViews>
  <sheets>
    <sheet name="Свод по балам учреждения" sheetId="1" r:id="rId1"/>
  </sheets>
  <externalReferences>
    <externalReference r:id="rId2"/>
  </externalReferences>
  <definedNames>
    <definedName name="_xlnm.Print_Titles" localSheetId="0">'Свод по балам учреждения'!$2:$3</definedName>
    <definedName name="_xlnm.Print_Area" localSheetId="0">'Свод по балам учреждения'!$B$1:$H$50</definedName>
  </definedNames>
  <calcPr calcId="162913" fullCalcOn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3" i="1" l="1"/>
  <c r="H43" i="1" s="1"/>
  <c r="F43" i="1"/>
  <c r="E43" i="1"/>
  <c r="D43" i="1"/>
  <c r="C43" i="1"/>
  <c r="G42" i="1"/>
  <c r="H42" i="1" s="1"/>
  <c r="F42" i="1"/>
  <c r="E42" i="1"/>
  <c r="D42" i="1"/>
  <c r="C42" i="1"/>
  <c r="G41" i="1"/>
  <c r="F41" i="1"/>
  <c r="H41" i="1" s="1"/>
  <c r="E41" i="1"/>
  <c r="D41" i="1"/>
  <c r="C41" i="1"/>
  <c r="G40" i="1"/>
  <c r="H40" i="1" s="1"/>
  <c r="F40" i="1"/>
  <c r="E40" i="1"/>
  <c r="D40" i="1"/>
  <c r="C40" i="1"/>
  <c r="G39" i="1"/>
  <c r="F39" i="1"/>
  <c r="H39" i="1" s="1"/>
  <c r="E39" i="1"/>
  <c r="D39" i="1"/>
  <c r="C39" i="1"/>
  <c r="G38" i="1"/>
  <c r="H38" i="1" s="1"/>
  <c r="F38" i="1"/>
  <c r="E38" i="1"/>
  <c r="D38" i="1"/>
  <c r="C38" i="1"/>
  <c r="G37" i="1"/>
  <c r="F37" i="1"/>
  <c r="H37" i="1" s="1"/>
  <c r="E37" i="1"/>
  <c r="D37" i="1"/>
  <c r="C37" i="1"/>
  <c r="G36" i="1"/>
  <c r="H36" i="1" s="1"/>
  <c r="F36" i="1"/>
  <c r="E36" i="1"/>
  <c r="D36" i="1"/>
  <c r="C36" i="1"/>
  <c r="G35" i="1"/>
  <c r="F35" i="1"/>
  <c r="H35" i="1" s="1"/>
  <c r="E35" i="1"/>
  <c r="D35" i="1"/>
  <c r="C35" i="1"/>
  <c r="G34" i="1"/>
  <c r="H34" i="1" s="1"/>
  <c r="F34" i="1"/>
  <c r="E34" i="1"/>
  <c r="D34" i="1"/>
  <c r="C34" i="1"/>
  <c r="G33" i="1"/>
  <c r="F33" i="1"/>
  <c r="H33" i="1" s="1"/>
  <c r="E33" i="1"/>
  <c r="D33" i="1"/>
  <c r="C33" i="1"/>
  <c r="G32" i="1"/>
  <c r="H32" i="1" s="1"/>
  <c r="F32" i="1"/>
  <c r="E32" i="1"/>
  <c r="D32" i="1"/>
  <c r="C32" i="1"/>
  <c r="G31" i="1"/>
  <c r="F31" i="1"/>
  <c r="H31" i="1" s="1"/>
  <c r="E31" i="1"/>
  <c r="D31" i="1"/>
  <c r="C31" i="1"/>
  <c r="G30" i="1"/>
  <c r="H30" i="1" s="1"/>
  <c r="F30" i="1"/>
  <c r="E30" i="1"/>
  <c r="D30" i="1"/>
  <c r="C30" i="1"/>
  <c r="G29" i="1"/>
  <c r="F29" i="1"/>
  <c r="H29" i="1" s="1"/>
  <c r="E29" i="1"/>
  <c r="D29" i="1"/>
  <c r="C29" i="1"/>
  <c r="G28" i="1"/>
  <c r="H28" i="1" s="1"/>
  <c r="F28" i="1"/>
  <c r="E28" i="1"/>
  <c r="D28" i="1"/>
  <c r="C28" i="1"/>
  <c r="G27" i="1"/>
  <c r="H27" i="1" s="1"/>
  <c r="F27" i="1"/>
  <c r="E27" i="1"/>
  <c r="D27" i="1"/>
  <c r="C27" i="1"/>
  <c r="G26" i="1"/>
  <c r="H26" i="1" s="1"/>
  <c r="F26" i="1"/>
  <c r="E26" i="1"/>
  <c r="D26" i="1"/>
  <c r="C26" i="1"/>
  <c r="G25" i="1"/>
  <c r="H25" i="1" s="1"/>
  <c r="F25" i="1"/>
  <c r="E25" i="1"/>
  <c r="D25" i="1"/>
  <c r="C25" i="1"/>
  <c r="G24" i="1"/>
  <c r="H24" i="1" s="1"/>
  <c r="F24" i="1"/>
  <c r="E24" i="1"/>
  <c r="D24" i="1"/>
  <c r="C24" i="1"/>
  <c r="G23" i="1"/>
  <c r="H23" i="1" s="1"/>
  <c r="F23" i="1"/>
  <c r="E23" i="1"/>
  <c r="D23" i="1"/>
  <c r="C23" i="1"/>
  <c r="G22" i="1"/>
  <c r="H22" i="1" s="1"/>
  <c r="F22" i="1"/>
  <c r="E22" i="1"/>
  <c r="D22" i="1"/>
  <c r="C22" i="1"/>
  <c r="G21" i="1"/>
  <c r="H21" i="1" s="1"/>
  <c r="F21" i="1"/>
  <c r="E21" i="1"/>
  <c r="D21" i="1"/>
  <c r="C21" i="1"/>
  <c r="G20" i="1"/>
  <c r="H20" i="1" s="1"/>
  <c r="F20" i="1"/>
  <c r="E20" i="1"/>
  <c r="D20" i="1"/>
  <c r="C20" i="1"/>
  <c r="G19" i="1"/>
  <c r="F19" i="1"/>
  <c r="H19" i="1" s="1"/>
  <c r="E19" i="1"/>
  <c r="D19" i="1"/>
  <c r="C19" i="1"/>
  <c r="G18" i="1"/>
  <c r="H18" i="1" s="1"/>
  <c r="F18" i="1"/>
  <c r="E18" i="1"/>
  <c r="D18" i="1"/>
  <c r="C18" i="1"/>
  <c r="G17" i="1"/>
  <c r="H17" i="1" s="1"/>
  <c r="F17" i="1"/>
  <c r="E17" i="1"/>
  <c r="D17" i="1"/>
  <c r="C17" i="1"/>
  <c r="G16" i="1"/>
  <c r="H16" i="1" s="1"/>
  <c r="F16" i="1"/>
  <c r="E16" i="1"/>
  <c r="D16" i="1"/>
  <c r="C16" i="1"/>
  <c r="G15" i="1"/>
  <c r="F15" i="1"/>
  <c r="H15" i="1" s="1"/>
  <c r="E15" i="1"/>
  <c r="D15" i="1"/>
  <c r="C15" i="1"/>
  <c r="G14" i="1"/>
  <c r="H14" i="1" s="1"/>
  <c r="F14" i="1"/>
  <c r="E14" i="1"/>
  <c r="D14" i="1"/>
  <c r="C14" i="1"/>
  <c r="G13" i="1"/>
  <c r="H13" i="1" s="1"/>
  <c r="F13" i="1"/>
  <c r="E13" i="1"/>
  <c r="D13" i="1"/>
  <c r="C13" i="1"/>
  <c r="G12" i="1"/>
  <c r="H12" i="1" s="1"/>
  <c r="F12" i="1"/>
  <c r="E12" i="1"/>
  <c r="D12" i="1"/>
  <c r="C12" i="1"/>
  <c r="G11" i="1"/>
  <c r="H11" i="1" s="1"/>
  <c r="F11" i="1"/>
  <c r="E11" i="1"/>
  <c r="D11" i="1"/>
  <c r="C11" i="1"/>
  <c r="G10" i="1"/>
  <c r="H10" i="1" s="1"/>
  <c r="F10" i="1"/>
  <c r="E10" i="1"/>
  <c r="D10" i="1"/>
  <c r="C10" i="1"/>
  <c r="G9" i="1"/>
  <c r="H9" i="1" s="1"/>
  <c r="F9" i="1"/>
  <c r="E9" i="1"/>
  <c r="D9" i="1"/>
  <c r="C9" i="1"/>
  <c r="G8" i="1"/>
  <c r="H8" i="1" s="1"/>
  <c r="F8" i="1"/>
  <c r="E8" i="1"/>
  <c r="D8" i="1"/>
  <c r="C8" i="1"/>
  <c r="G7" i="1"/>
  <c r="H7" i="1" s="1"/>
  <c r="F7" i="1"/>
  <c r="E7" i="1"/>
  <c r="D7" i="1"/>
  <c r="C7" i="1"/>
  <c r="G6" i="1"/>
  <c r="H6" i="1" s="1"/>
  <c r="F6" i="1"/>
  <c r="E6" i="1"/>
  <c r="D6" i="1"/>
  <c r="C6" i="1"/>
  <c r="G5" i="1"/>
  <c r="H5" i="1" s="1"/>
  <c r="F5" i="1"/>
  <c r="E5" i="1"/>
  <c r="D5" i="1"/>
  <c r="C5" i="1"/>
  <c r="G4" i="1"/>
  <c r="H4" i="1" s="1"/>
  <c r="F4" i="1"/>
  <c r="E4" i="1"/>
  <c r="D4" i="1"/>
  <c r="C4" i="1"/>
</calcChain>
</file>

<file path=xl/sharedStrings.xml><?xml version="1.0" encoding="utf-8"?>
<sst xmlns="http://schemas.openxmlformats.org/spreadsheetml/2006/main" count="70" uniqueCount="65">
  <si>
    <t>Оценка эффективности деятельности государственных бюджетных учреждений,
 подведомственных Министерству культуры Республики Дагестан
 за  2021 год</t>
  </si>
  <si>
    <t>Наименование учреждений</t>
  </si>
  <si>
    <t>Раздел 1. Выполнение показателей Государственного задания</t>
  </si>
  <si>
    <t xml:space="preserve"> Раздел 2. Оценка качества финансового менеджмента</t>
  </si>
  <si>
    <t xml:space="preserve"> Раздел 3. Оценка эффективности управления персоналом</t>
  </si>
  <si>
    <t>Раздел 4. Оценка деловой и творческой репутации учреждения</t>
  </si>
  <si>
    <t xml:space="preserve">индивидуальные показатели </t>
  </si>
  <si>
    <t>Сводная сумма баллов</t>
  </si>
  <si>
    <t>(max – 40 баллов)</t>
  </si>
  <si>
    <t>(max – 25 баллов)</t>
  </si>
  <si>
    <t>(max – 10 баллов)</t>
  </si>
  <si>
    <t>(max – 100 баллов)</t>
  </si>
  <si>
    <t>ГБУ РД «Дербентский государственный историко-архитектурный и археологический музей-заповедник»</t>
  </si>
  <si>
    <t>ГБУ «Государственный республиканский русский драматический театр им. М. Горького»</t>
  </si>
  <si>
    <t>ГБУ РД «Республиканская специальная библиотека для слепых»</t>
  </si>
  <si>
    <t>ГБУК РД «Республиканский дом народного творчества»</t>
  </si>
  <si>
    <t>ГБУ РД «Дагестанский музей изобразительных искусств им. П.С. Гамзатовой»</t>
  </si>
  <si>
    <t>ГБПОУ РД «Дагестанский  колледж культуры и искусств им. Б. Мурадовой»</t>
  </si>
  <si>
    <t>ГБУ РД «Национальный музей Республики Дагестан им. А. Тахо-Годи»</t>
  </si>
  <si>
    <t>ГБУ РД «Национальная библиотека Республики Дагестан им. Р. Гамзатова»</t>
  </si>
  <si>
    <t>Государственное бюджетное учреждение «Дагестанский государственный театр кукол»</t>
  </si>
  <si>
    <t>ГБУ «Государственный лезгинский музыкально-драматический театр им. С. Стальского»</t>
  </si>
  <si>
    <t>ГБПОУ РД «Дагестанское художественное училище им. М.А. Джемала»</t>
  </si>
  <si>
    <t>ГБУ «Лакский государственный музыкально-драматический театр им. Э. Капиева»</t>
  </si>
  <si>
    <t>ГБУ РД «Музей-заповедник – этнографический комплекс «Дагестанский аул»</t>
  </si>
  <si>
    <t xml:space="preserve">ГБУ РД «Республиканская детская библиотека 
им. Н. Юсупова»
</t>
  </si>
  <si>
    <t>ГБУ РД «Музей истории мировых культур и религий»</t>
  </si>
  <si>
    <t>ГБУ «Даргинский государственный музыкально-драматический театр им. О. Батырая»</t>
  </si>
  <si>
    <t>ГБУ РД «Дагестанская государственная филармония им. Т. Мурадова»</t>
  </si>
  <si>
    <t>ГБУ ДО РД «Республиканская школа циркового искусства»</t>
  </si>
  <si>
    <t>ГБУ ДО РД «Республиканская школа искусств им. Барият Мурадовой»</t>
  </si>
  <si>
    <t>ГБУ «Дагестанский государственный кумыкский музыкально-драматический театр им. А.-П. Салаватова»</t>
  </si>
  <si>
    <t>ГБУ РД «Государственный ансамбль танца народов Кавказа «Молодость Дагестана»</t>
  </si>
  <si>
    <t>ГБПОУ РД «Дербентское музыкальное училище»</t>
  </si>
  <si>
    <t>ГБУ «Дагестанский государственный театр оперы и балета»</t>
  </si>
  <si>
    <t>ГБУ ДО РД «Республиканская школа искусств М. Кажлаева для особо одаренных детей»</t>
  </si>
  <si>
    <t>ГБПОУ РД «Махачкалинское музыкальное училище им Г.Гасанова"</t>
  </si>
  <si>
    <t>ГБУ РД «Дагестан-концерт»</t>
  </si>
  <si>
    <t>ГБУ «Академический заслуженный ансамбль танца Дагестана «Лезгинка»</t>
  </si>
  <si>
    <t>ГБУ «Аварский музыкально-драматический театр им. Г. Цадасы»</t>
  </si>
  <si>
    <t>ГБУ «Государственный табасаранский драматический театр»</t>
  </si>
  <si>
    <t>ГБУ «Государственный ногайский драматический театр»</t>
  </si>
  <si>
    <t>ГБУ РД «Государственный ногайский фольклорно-этнографический ансамбль «Айланай»</t>
  </si>
  <si>
    <t xml:space="preserve"> ГБУ РД "Театр поэзии"</t>
  </si>
  <si>
    <t>ГБУ РД «Государственный оркестр народных инструментов Республики Дагестан»</t>
  </si>
  <si>
    <t>ГБОУ ДОД «Республиканский учебно-методический центр»</t>
  </si>
  <si>
    <t>ГБУ Азербайджанский государственный драматический театр»</t>
  </si>
  <si>
    <t>ГБУ РД «Ногайский государственный оркестр народных инструментов»</t>
  </si>
  <si>
    <t>ГБУ РД«Государственный кизлярский терский ансамбль казачьей песни»</t>
  </si>
  <si>
    <t>ГБУ РД «Чародинский государственный народный мужской хор «Поющая Чарода»</t>
  </si>
  <si>
    <t>ГБУ РД «Государственный  ансамбль песни и танца«Дагестан»</t>
  </si>
  <si>
    <t>ГБУ РД "Государственный ансабль танца Дагестана "Каспий"</t>
  </si>
  <si>
    <t>4 уровень</t>
  </si>
  <si>
    <t>высокий</t>
  </si>
  <si>
    <t>от 100 до 91</t>
  </si>
  <si>
    <t>баллов</t>
  </si>
  <si>
    <t>3 уровень</t>
  </si>
  <si>
    <t>средний</t>
  </si>
  <si>
    <t>от 90 до 61</t>
  </si>
  <si>
    <t>2 уровень</t>
  </si>
  <si>
    <t>ниже среднего</t>
  </si>
  <si>
    <t>от 60 до 41</t>
  </si>
  <si>
    <t>1 уровень</t>
  </si>
  <si>
    <t>низкий</t>
  </si>
  <si>
    <t xml:space="preserve"> до 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</si>
</sst>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horizontal="left" vertical="top"/>
    </xf>
    <xf numFmtId="0" fontId="2" fillId="2" borderId="0" xfId="0" applyFont="1" applyFill="1" applyAlignment="1">
      <alignment horizontal="center" vertical="top" wrapText="1"/>
    </xf>
    <xf numFmtId="0" fontId="1" fillId="0" borderId="0" xfId="0" applyFont="1" applyAlignment="1">
      <alignment vertical="top"/>
    </xf>
    <xf numFmtId="0" fontId="3" fillId="0" borderId="1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vertical="top"/>
    </xf>
    <xf numFmtId="0" fontId="1" fillId="0" borderId="1" xfId="0" applyFont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/>
    </xf>
    <xf numFmtId="0" fontId="4" fillId="3" borderId="1" xfId="0" applyFont="1" applyFill="1" applyBorder="1" applyAlignment="1">
      <alignment vertical="top" wrapText="1"/>
    </xf>
    <xf numFmtId="0" fontId="1" fillId="3" borderId="1" xfId="0" applyFont="1" applyFill="1" applyBorder="1" applyAlignment="1">
      <alignment vertical="top"/>
    </xf>
    <xf numFmtId="1" fontId="1" fillId="3" borderId="1" xfId="0" applyNumberFormat="1" applyFont="1" applyFill="1" applyBorder="1" applyAlignment="1">
      <alignment vertical="top"/>
    </xf>
    <xf numFmtId="3" fontId="1" fillId="3" borderId="1" xfId="0" applyNumberFormat="1" applyFont="1" applyFill="1" applyBorder="1" applyAlignment="1">
      <alignment vertical="top"/>
    </xf>
    <xf numFmtId="3" fontId="3" fillId="3" borderId="1" xfId="0" applyNumberFormat="1" applyFont="1" applyFill="1" applyBorder="1" applyAlignment="1">
      <alignment vertical="top"/>
    </xf>
    <xf numFmtId="0" fontId="1" fillId="2" borderId="0" xfId="0" applyFont="1" applyFill="1" applyAlignment="1">
      <alignment horizontal="left" vertical="top"/>
    </xf>
    <xf numFmtId="0" fontId="1" fillId="2" borderId="0" xfId="0" applyFont="1" applyFill="1" applyAlignment="1">
      <alignment vertical="top"/>
    </xf>
    <xf numFmtId="0" fontId="1" fillId="3" borderId="1" xfId="0" applyFont="1" applyFill="1" applyBorder="1" applyAlignment="1">
      <alignment vertical="top" wrapText="1"/>
    </xf>
    <xf numFmtId="0" fontId="4" fillId="4" borderId="1" xfId="0" applyFont="1" applyFill="1" applyBorder="1" applyAlignment="1">
      <alignment vertical="top" wrapText="1"/>
    </xf>
    <xf numFmtId="0" fontId="1" fillId="4" borderId="1" xfId="0" applyFont="1" applyFill="1" applyBorder="1" applyAlignment="1">
      <alignment vertical="top"/>
    </xf>
    <xf numFmtId="1" fontId="1" fillId="4" borderId="1" xfId="0" applyNumberFormat="1" applyFont="1" applyFill="1" applyBorder="1" applyAlignment="1">
      <alignment vertical="top"/>
    </xf>
    <xf numFmtId="3" fontId="1" fillId="4" borderId="1" xfId="0" applyNumberFormat="1" applyFont="1" applyFill="1" applyBorder="1" applyAlignment="1">
      <alignment vertical="top"/>
    </xf>
    <xf numFmtId="3" fontId="3" fillId="4" borderId="1" xfId="0" applyNumberFormat="1" applyFont="1" applyFill="1" applyBorder="1" applyAlignment="1">
      <alignment vertical="top"/>
    </xf>
    <xf numFmtId="0" fontId="1" fillId="4" borderId="1" xfId="0" applyFont="1" applyFill="1" applyBorder="1" applyAlignment="1">
      <alignment vertical="top" wrapText="1"/>
    </xf>
    <xf numFmtId="164" fontId="5" fillId="4" borderId="1" xfId="0" applyNumberFormat="1" applyFont="1" applyFill="1" applyBorder="1" applyAlignment="1">
      <alignment vertical="top" wrapText="1"/>
    </xf>
    <xf numFmtId="0" fontId="1" fillId="0" borderId="0" xfId="0" applyFont="1" applyFill="1" applyAlignment="1">
      <alignment horizontal="left" vertical="top"/>
    </xf>
    <xf numFmtId="0" fontId="1" fillId="0" borderId="0" xfId="0" applyFont="1" applyFill="1" applyAlignment="1">
      <alignment vertical="top"/>
    </xf>
    <xf numFmtId="0" fontId="5" fillId="0" borderId="0" xfId="0" applyFont="1" applyFill="1" applyBorder="1" applyAlignment="1">
      <alignment horizontal="left" vertical="top" wrapText="1"/>
    </xf>
    <xf numFmtId="3" fontId="6" fillId="0" borderId="0" xfId="0" applyNumberFormat="1" applyFont="1" applyFill="1" applyBorder="1" applyAlignment="1">
      <alignment horizontal="right" vertical="top" wrapText="1"/>
    </xf>
    <xf numFmtId="3" fontId="6" fillId="2" borderId="0" xfId="0" applyNumberFormat="1" applyFont="1" applyFill="1" applyBorder="1" applyAlignment="1">
      <alignment horizontal="right" vertical="top" wrapText="1"/>
    </xf>
    <xf numFmtId="3" fontId="2" fillId="0" borderId="0" xfId="0" applyNumberFormat="1" applyFont="1" applyFill="1" applyBorder="1" applyAlignment="1">
      <alignment horizontal="right" vertical="top" wrapText="1"/>
    </xf>
    <xf numFmtId="0" fontId="5" fillId="3" borderId="0" xfId="0" applyFont="1" applyFill="1" applyBorder="1" applyAlignment="1">
      <alignment horizontal="center" vertical="top" wrapText="1"/>
    </xf>
    <xf numFmtId="0" fontId="1" fillId="4" borderId="0" xfId="0" applyFont="1" applyFill="1" applyAlignment="1">
      <alignment horizontal="center" vertical="top"/>
    </xf>
    <xf numFmtId="0" fontId="1" fillId="5" borderId="0" xfId="0" applyFont="1" applyFill="1" applyAlignment="1">
      <alignment horizontal="center" vertical="top"/>
    </xf>
    <xf numFmtId="0" fontId="1" fillId="6" borderId="0" xfId="0" applyFont="1" applyFill="1" applyAlignment="1">
      <alignment horizontal="center" vertical="top"/>
    </xf>
    <xf numFmtId="0" fontId="2" fillId="7" borderId="0" xfId="0" applyFont="1" applyFill="1" applyAlignment="1">
      <alignment horizontal="left" vertical="top"/>
    </xf>
    <xf numFmtId="0" fontId="1" fillId="7" borderId="0" xfId="0" applyFont="1" applyFill="1" applyAlignment="1">
      <alignment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3kabinet\&#1056;&#1072;&#1089;&#1095;&#1077;&#1090;%20&#1088;&#1077;&#1081;&#1090;&#1080;&#1085;&#1075;&#1072;%20&#1091;&#1095;&#1088;&#1077;&#1078;&#1076;&#1077;&#1085;&#1080;&#1081;%20&#1079;&#1072;%202021%20&#1075;&#1086;&#1076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(2)"/>
      <sheetName val="9-НК 12-НК"/>
      <sheetName val="отчеты 2021"/>
      <sheetName val="Уровень исп. ГЗ"/>
      <sheetName val="зп-культура"/>
      <sheetName val="СЕТЬ ШТАТЫ"/>
      <sheetName val="Критерии учреждения"/>
      <sheetName val="Свод по балам учреждения"/>
      <sheetName val="лист"/>
    </sheetNames>
    <sheetDataSet>
      <sheetData sheetId="0"/>
      <sheetData sheetId="1"/>
      <sheetData sheetId="2"/>
      <sheetData sheetId="3"/>
      <sheetData sheetId="4"/>
      <sheetData sheetId="5"/>
      <sheetData sheetId="6">
        <row r="7">
          <cell r="C7">
            <v>40</v>
          </cell>
          <cell r="G7">
            <v>10</v>
          </cell>
          <cell r="I7">
            <v>4</v>
          </cell>
          <cell r="J7">
            <v>3</v>
          </cell>
          <cell r="K7">
            <v>3</v>
          </cell>
          <cell r="P7">
            <v>10</v>
          </cell>
          <cell r="T7">
            <v>0</v>
          </cell>
          <cell r="U7">
            <v>1</v>
          </cell>
          <cell r="Y7">
            <v>2</v>
          </cell>
          <cell r="AC7">
            <v>5</v>
          </cell>
          <cell r="AD7">
            <v>1</v>
          </cell>
          <cell r="AE7">
            <v>1</v>
          </cell>
          <cell r="AF7">
            <v>0.5</v>
          </cell>
          <cell r="AG7">
            <v>0.5</v>
          </cell>
          <cell r="AH7">
            <v>1</v>
          </cell>
          <cell r="AI7">
            <v>1</v>
          </cell>
          <cell r="AJ7">
            <v>1</v>
          </cell>
          <cell r="AK7">
            <v>1</v>
          </cell>
          <cell r="AL7">
            <v>1</v>
          </cell>
          <cell r="AM7">
            <v>1</v>
          </cell>
          <cell r="AN7">
            <v>1</v>
          </cell>
          <cell r="AO7">
            <v>10</v>
          </cell>
        </row>
        <row r="8">
          <cell r="C8">
            <v>40</v>
          </cell>
          <cell r="G8">
            <v>15</v>
          </cell>
          <cell r="I8">
            <v>4</v>
          </cell>
          <cell r="J8">
            <v>3</v>
          </cell>
          <cell r="K8">
            <v>3</v>
          </cell>
          <cell r="P8">
            <v>5</v>
          </cell>
          <cell r="T8">
            <v>3</v>
          </cell>
          <cell r="U8">
            <v>1</v>
          </cell>
          <cell r="Y8">
            <v>2</v>
          </cell>
          <cell r="AC8">
            <v>5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1</v>
          </cell>
          <cell r="AI8">
            <v>1</v>
          </cell>
          <cell r="AJ8">
            <v>1</v>
          </cell>
          <cell r="AK8">
            <v>1</v>
          </cell>
          <cell r="AL8">
            <v>0</v>
          </cell>
          <cell r="AM8">
            <v>1</v>
          </cell>
          <cell r="AN8">
            <v>0</v>
          </cell>
          <cell r="AO8">
            <v>10</v>
          </cell>
        </row>
        <row r="9">
          <cell r="C9">
            <v>40</v>
          </cell>
          <cell r="G9">
            <v>15</v>
          </cell>
          <cell r="I9">
            <v>4</v>
          </cell>
          <cell r="J9">
            <v>3</v>
          </cell>
          <cell r="K9">
            <v>3</v>
          </cell>
          <cell r="P9">
            <v>5</v>
          </cell>
          <cell r="T9">
            <v>2</v>
          </cell>
          <cell r="U9">
            <v>1</v>
          </cell>
          <cell r="Y9">
            <v>0</v>
          </cell>
          <cell r="AC9">
            <v>5</v>
          </cell>
          <cell r="AD9">
            <v>1</v>
          </cell>
          <cell r="AE9">
            <v>1</v>
          </cell>
          <cell r="AF9">
            <v>0.5</v>
          </cell>
          <cell r="AG9">
            <v>0.5</v>
          </cell>
          <cell r="AH9">
            <v>1</v>
          </cell>
          <cell r="AI9">
            <v>1</v>
          </cell>
          <cell r="AJ9">
            <v>1</v>
          </cell>
          <cell r="AK9">
            <v>1</v>
          </cell>
          <cell r="AL9">
            <v>1</v>
          </cell>
          <cell r="AM9">
            <v>1</v>
          </cell>
          <cell r="AN9">
            <v>1</v>
          </cell>
          <cell r="AO9">
            <v>10</v>
          </cell>
        </row>
        <row r="10">
          <cell r="C10">
            <v>40</v>
          </cell>
          <cell r="G10">
            <v>15</v>
          </cell>
          <cell r="I10">
            <v>4</v>
          </cell>
          <cell r="J10">
            <v>3</v>
          </cell>
          <cell r="K10">
            <v>3</v>
          </cell>
          <cell r="P10">
            <v>10</v>
          </cell>
          <cell r="T10">
            <v>2</v>
          </cell>
          <cell r="U10">
            <v>1</v>
          </cell>
          <cell r="Y10">
            <v>2</v>
          </cell>
          <cell r="AC10">
            <v>5</v>
          </cell>
          <cell r="AD10">
            <v>1</v>
          </cell>
          <cell r="AE10">
            <v>1</v>
          </cell>
          <cell r="AF10">
            <v>0.5</v>
          </cell>
          <cell r="AG10">
            <v>0.5</v>
          </cell>
          <cell r="AH10">
            <v>1</v>
          </cell>
          <cell r="AI10">
            <v>1</v>
          </cell>
          <cell r="AJ10">
            <v>1</v>
          </cell>
          <cell r="AK10">
            <v>1</v>
          </cell>
          <cell r="AL10">
            <v>1</v>
          </cell>
          <cell r="AM10">
            <v>1</v>
          </cell>
          <cell r="AN10">
            <v>1</v>
          </cell>
          <cell r="AO10">
            <v>5</v>
          </cell>
        </row>
        <row r="11">
          <cell r="C11">
            <v>40</v>
          </cell>
          <cell r="G11">
            <v>15</v>
          </cell>
          <cell r="I11">
            <v>4</v>
          </cell>
          <cell r="J11">
            <v>3</v>
          </cell>
          <cell r="K11">
            <v>3</v>
          </cell>
          <cell r="P11">
            <v>10</v>
          </cell>
          <cell r="T11">
            <v>3</v>
          </cell>
          <cell r="U11">
            <v>1</v>
          </cell>
          <cell r="Y11">
            <v>0</v>
          </cell>
          <cell r="AC11">
            <v>3</v>
          </cell>
          <cell r="AD11">
            <v>1</v>
          </cell>
          <cell r="AE11">
            <v>1</v>
          </cell>
          <cell r="AF11">
            <v>0.5</v>
          </cell>
          <cell r="AG11">
            <v>0.5</v>
          </cell>
          <cell r="AH11">
            <v>1</v>
          </cell>
          <cell r="AI11">
            <v>1</v>
          </cell>
          <cell r="AJ11">
            <v>1</v>
          </cell>
          <cell r="AK11">
            <v>1</v>
          </cell>
          <cell r="AL11">
            <v>1</v>
          </cell>
          <cell r="AM11">
            <v>1</v>
          </cell>
          <cell r="AN11">
            <v>0</v>
          </cell>
        </row>
        <row r="12">
          <cell r="C12">
            <v>40</v>
          </cell>
          <cell r="G12">
            <v>10</v>
          </cell>
          <cell r="I12">
            <v>4</v>
          </cell>
          <cell r="J12">
            <v>3</v>
          </cell>
          <cell r="K12">
            <v>3</v>
          </cell>
          <cell r="P12">
            <v>10</v>
          </cell>
          <cell r="T12">
            <v>3</v>
          </cell>
          <cell r="U12">
            <v>1</v>
          </cell>
          <cell r="Y12">
            <v>2</v>
          </cell>
          <cell r="AC12">
            <v>5</v>
          </cell>
          <cell r="AD12">
            <v>1</v>
          </cell>
          <cell r="AE12">
            <v>1</v>
          </cell>
          <cell r="AF12">
            <v>0.5</v>
          </cell>
          <cell r="AG12">
            <v>0.5</v>
          </cell>
          <cell r="AH12">
            <v>1</v>
          </cell>
          <cell r="AI12">
            <v>1</v>
          </cell>
          <cell r="AJ12">
            <v>1</v>
          </cell>
          <cell r="AK12">
            <v>1</v>
          </cell>
          <cell r="AL12">
            <v>1</v>
          </cell>
          <cell r="AM12">
            <v>1</v>
          </cell>
          <cell r="AN12">
            <v>0</v>
          </cell>
        </row>
        <row r="13">
          <cell r="C13">
            <v>40</v>
          </cell>
          <cell r="G13">
            <v>15</v>
          </cell>
          <cell r="I13">
            <v>4</v>
          </cell>
          <cell r="J13">
            <v>3</v>
          </cell>
          <cell r="K13">
            <v>3</v>
          </cell>
          <cell r="P13">
            <v>10</v>
          </cell>
          <cell r="T13">
            <v>2</v>
          </cell>
          <cell r="U13">
            <v>1</v>
          </cell>
          <cell r="Y13">
            <v>2</v>
          </cell>
          <cell r="AC13">
            <v>5</v>
          </cell>
          <cell r="AD13">
            <v>1</v>
          </cell>
          <cell r="AE13">
            <v>1</v>
          </cell>
          <cell r="AF13">
            <v>0.5</v>
          </cell>
          <cell r="AG13">
            <v>0.5</v>
          </cell>
          <cell r="AH13">
            <v>1</v>
          </cell>
          <cell r="AI13">
            <v>1</v>
          </cell>
          <cell r="AJ13">
            <v>1</v>
          </cell>
          <cell r="AK13">
            <v>1</v>
          </cell>
          <cell r="AL13">
            <v>1</v>
          </cell>
          <cell r="AM13">
            <v>1</v>
          </cell>
          <cell r="AN13">
            <v>1</v>
          </cell>
        </row>
        <row r="14">
          <cell r="C14">
            <v>40</v>
          </cell>
          <cell r="G14">
            <v>10</v>
          </cell>
          <cell r="I14">
            <v>4</v>
          </cell>
          <cell r="J14">
            <v>3</v>
          </cell>
          <cell r="K14">
            <v>3</v>
          </cell>
          <cell r="P14">
            <v>10</v>
          </cell>
          <cell r="T14">
            <v>3</v>
          </cell>
          <cell r="U14">
            <v>1</v>
          </cell>
          <cell r="Y14">
            <v>2</v>
          </cell>
          <cell r="AC14">
            <v>5</v>
          </cell>
          <cell r="AD14">
            <v>1</v>
          </cell>
          <cell r="AE14">
            <v>1</v>
          </cell>
          <cell r="AF14">
            <v>0.5</v>
          </cell>
          <cell r="AG14">
            <v>0.5</v>
          </cell>
          <cell r="AH14">
            <v>1</v>
          </cell>
          <cell r="AI14">
            <v>1</v>
          </cell>
          <cell r="AJ14">
            <v>1</v>
          </cell>
          <cell r="AK14">
            <v>1</v>
          </cell>
          <cell r="AL14">
            <v>1</v>
          </cell>
          <cell r="AM14">
            <v>1</v>
          </cell>
          <cell r="AN14">
            <v>1</v>
          </cell>
        </row>
        <row r="15">
          <cell r="C15">
            <v>40</v>
          </cell>
          <cell r="G15">
            <v>15</v>
          </cell>
          <cell r="I15">
            <v>4</v>
          </cell>
          <cell r="J15">
            <v>3</v>
          </cell>
          <cell r="K15">
            <v>3</v>
          </cell>
          <cell r="P15">
            <v>10</v>
          </cell>
          <cell r="T15">
            <v>3</v>
          </cell>
          <cell r="U15">
            <v>1</v>
          </cell>
          <cell r="W15">
            <v>4</v>
          </cell>
          <cell r="Y15">
            <v>2</v>
          </cell>
          <cell r="AC15">
            <v>5</v>
          </cell>
          <cell r="AD15">
            <v>1</v>
          </cell>
          <cell r="AE15">
            <v>0</v>
          </cell>
          <cell r="AF15">
            <v>0.5</v>
          </cell>
          <cell r="AG15">
            <v>0.5</v>
          </cell>
          <cell r="AH15">
            <v>1</v>
          </cell>
          <cell r="AI15">
            <v>1</v>
          </cell>
          <cell r="AJ15">
            <v>1</v>
          </cell>
          <cell r="AK15">
            <v>1</v>
          </cell>
          <cell r="AL15">
            <v>1</v>
          </cell>
          <cell r="AM15">
            <v>1</v>
          </cell>
          <cell r="AN15">
            <v>1</v>
          </cell>
        </row>
        <row r="16">
          <cell r="C16">
            <v>40</v>
          </cell>
          <cell r="G16">
            <v>15</v>
          </cell>
          <cell r="I16">
            <v>4</v>
          </cell>
          <cell r="J16">
            <v>3</v>
          </cell>
          <cell r="K16">
            <v>3</v>
          </cell>
          <cell r="P16">
            <v>10</v>
          </cell>
          <cell r="T16">
            <v>3</v>
          </cell>
          <cell r="U16">
            <v>1</v>
          </cell>
          <cell r="W16">
            <v>4</v>
          </cell>
          <cell r="Y16">
            <v>2</v>
          </cell>
          <cell r="AC16">
            <v>5</v>
          </cell>
          <cell r="AD16">
            <v>1</v>
          </cell>
          <cell r="AE16">
            <v>1</v>
          </cell>
          <cell r="AF16">
            <v>0.5</v>
          </cell>
          <cell r="AG16">
            <v>0.5</v>
          </cell>
          <cell r="AH16">
            <v>1</v>
          </cell>
          <cell r="AI16">
            <v>1</v>
          </cell>
          <cell r="AJ16">
            <v>1</v>
          </cell>
          <cell r="AK16">
            <v>1</v>
          </cell>
          <cell r="AL16">
            <v>1</v>
          </cell>
          <cell r="AM16">
            <v>1</v>
          </cell>
          <cell r="AN16">
            <v>1</v>
          </cell>
        </row>
        <row r="17">
          <cell r="C17">
            <v>40</v>
          </cell>
          <cell r="G17">
            <v>0</v>
          </cell>
          <cell r="I17">
            <v>4</v>
          </cell>
          <cell r="J17">
            <v>3</v>
          </cell>
          <cell r="K17">
            <v>3</v>
          </cell>
          <cell r="P17">
            <v>10</v>
          </cell>
          <cell r="T17">
            <v>2</v>
          </cell>
          <cell r="U17">
            <v>1</v>
          </cell>
          <cell r="W17">
            <v>4</v>
          </cell>
          <cell r="Y17">
            <v>2</v>
          </cell>
          <cell r="AC17">
            <v>5</v>
          </cell>
          <cell r="AD17">
            <v>1</v>
          </cell>
          <cell r="AE17">
            <v>1</v>
          </cell>
          <cell r="AF17">
            <v>0.5</v>
          </cell>
          <cell r="AG17">
            <v>0.5</v>
          </cell>
          <cell r="AH17">
            <v>1</v>
          </cell>
          <cell r="AI17">
            <v>1</v>
          </cell>
          <cell r="AJ17">
            <v>1</v>
          </cell>
          <cell r="AK17">
            <v>1</v>
          </cell>
          <cell r="AL17">
            <v>1</v>
          </cell>
          <cell r="AM17">
            <v>1</v>
          </cell>
          <cell r="AN17">
            <v>0</v>
          </cell>
        </row>
        <row r="18">
          <cell r="C18">
            <v>40</v>
          </cell>
          <cell r="G18">
            <v>15</v>
          </cell>
          <cell r="I18">
            <v>4</v>
          </cell>
          <cell r="J18">
            <v>3</v>
          </cell>
          <cell r="K18">
            <v>3</v>
          </cell>
          <cell r="P18">
            <v>5</v>
          </cell>
          <cell r="T18">
            <v>0</v>
          </cell>
          <cell r="U18">
            <v>1</v>
          </cell>
          <cell r="W18">
            <v>4</v>
          </cell>
          <cell r="Y18">
            <v>0</v>
          </cell>
          <cell r="AC18">
            <v>5</v>
          </cell>
          <cell r="AD18">
            <v>1</v>
          </cell>
          <cell r="AE18">
            <v>1</v>
          </cell>
          <cell r="AF18">
            <v>0.5</v>
          </cell>
          <cell r="AG18">
            <v>0.5</v>
          </cell>
          <cell r="AH18">
            <v>1</v>
          </cell>
          <cell r="AI18">
            <v>1</v>
          </cell>
          <cell r="AJ18">
            <v>1</v>
          </cell>
          <cell r="AK18">
            <v>1</v>
          </cell>
          <cell r="AL18">
            <v>1</v>
          </cell>
          <cell r="AM18">
            <v>1</v>
          </cell>
          <cell r="AN18">
            <v>0</v>
          </cell>
        </row>
        <row r="19">
          <cell r="C19">
            <v>40</v>
          </cell>
          <cell r="G19">
            <v>15</v>
          </cell>
          <cell r="I19">
            <v>4</v>
          </cell>
          <cell r="J19">
            <v>3</v>
          </cell>
          <cell r="K19">
            <v>3</v>
          </cell>
          <cell r="P19">
            <v>5</v>
          </cell>
          <cell r="T19">
            <v>3</v>
          </cell>
          <cell r="U19">
            <v>1</v>
          </cell>
          <cell r="Y19">
            <v>2</v>
          </cell>
          <cell r="AC19">
            <v>5</v>
          </cell>
          <cell r="AD19">
            <v>1</v>
          </cell>
          <cell r="AE19">
            <v>1</v>
          </cell>
          <cell r="AF19">
            <v>0.5</v>
          </cell>
          <cell r="AG19">
            <v>0.5</v>
          </cell>
          <cell r="AH19">
            <v>1</v>
          </cell>
          <cell r="AI19">
            <v>1</v>
          </cell>
          <cell r="AJ19">
            <v>1</v>
          </cell>
          <cell r="AK19">
            <v>1</v>
          </cell>
          <cell r="AL19">
            <v>1</v>
          </cell>
          <cell r="AM19">
            <v>1</v>
          </cell>
          <cell r="AN19">
            <v>0</v>
          </cell>
        </row>
        <row r="20">
          <cell r="C20">
            <v>40</v>
          </cell>
          <cell r="G20">
            <v>15</v>
          </cell>
          <cell r="I20">
            <v>4</v>
          </cell>
          <cell r="J20">
            <v>3</v>
          </cell>
          <cell r="K20">
            <v>3</v>
          </cell>
          <cell r="P20">
            <v>10</v>
          </cell>
          <cell r="T20">
            <v>3</v>
          </cell>
          <cell r="U20">
            <v>1</v>
          </cell>
          <cell r="Y20">
            <v>2</v>
          </cell>
          <cell r="AC20">
            <v>3</v>
          </cell>
          <cell r="AD20">
            <v>1</v>
          </cell>
          <cell r="AE20">
            <v>1</v>
          </cell>
          <cell r="AF20">
            <v>0.5</v>
          </cell>
          <cell r="AG20">
            <v>0.5</v>
          </cell>
          <cell r="AH20">
            <v>1</v>
          </cell>
          <cell r="AI20">
            <v>1</v>
          </cell>
          <cell r="AJ20">
            <v>1</v>
          </cell>
          <cell r="AK20">
            <v>1</v>
          </cell>
          <cell r="AL20">
            <v>1</v>
          </cell>
          <cell r="AM20">
            <v>1</v>
          </cell>
          <cell r="AN20">
            <v>0</v>
          </cell>
        </row>
        <row r="21">
          <cell r="C21">
            <v>40</v>
          </cell>
          <cell r="G21">
            <v>15</v>
          </cell>
          <cell r="I21">
            <v>4</v>
          </cell>
          <cell r="J21">
            <v>3</v>
          </cell>
          <cell r="K21">
            <v>3</v>
          </cell>
          <cell r="P21">
            <v>10</v>
          </cell>
          <cell r="T21">
            <v>0</v>
          </cell>
          <cell r="U21">
            <v>1</v>
          </cell>
          <cell r="Y21">
            <v>2</v>
          </cell>
          <cell r="AC21">
            <v>5</v>
          </cell>
          <cell r="AD21">
            <v>1</v>
          </cell>
          <cell r="AE21">
            <v>1</v>
          </cell>
          <cell r="AF21">
            <v>0.5</v>
          </cell>
          <cell r="AG21">
            <v>0.5</v>
          </cell>
          <cell r="AH21">
            <v>1</v>
          </cell>
          <cell r="AI21">
            <v>1</v>
          </cell>
          <cell r="AJ21">
            <v>1</v>
          </cell>
          <cell r="AK21">
            <v>1</v>
          </cell>
          <cell r="AL21">
            <v>1</v>
          </cell>
          <cell r="AM21">
            <v>1</v>
          </cell>
          <cell r="AN21">
            <v>0</v>
          </cell>
        </row>
        <row r="22">
          <cell r="C22">
            <v>40</v>
          </cell>
          <cell r="G22">
            <v>15</v>
          </cell>
          <cell r="I22">
            <v>4</v>
          </cell>
          <cell r="J22">
            <v>3</v>
          </cell>
          <cell r="K22">
            <v>3</v>
          </cell>
          <cell r="P22">
            <v>10</v>
          </cell>
          <cell r="T22">
            <v>0</v>
          </cell>
          <cell r="U22">
            <v>1</v>
          </cell>
          <cell r="W22">
            <v>4</v>
          </cell>
          <cell r="Y22">
            <v>2</v>
          </cell>
          <cell r="AC22">
            <v>3</v>
          </cell>
          <cell r="AD22">
            <v>1</v>
          </cell>
          <cell r="AE22">
            <v>1</v>
          </cell>
          <cell r="AF22">
            <v>0.5</v>
          </cell>
          <cell r="AG22">
            <v>0.5</v>
          </cell>
          <cell r="AH22">
            <v>1</v>
          </cell>
          <cell r="AI22">
            <v>1</v>
          </cell>
          <cell r="AJ22">
            <v>1</v>
          </cell>
          <cell r="AK22">
            <v>1</v>
          </cell>
          <cell r="AL22">
            <v>1</v>
          </cell>
          <cell r="AM22">
            <v>1</v>
          </cell>
          <cell r="AN22">
            <v>1</v>
          </cell>
        </row>
        <row r="23">
          <cell r="C23">
            <v>40</v>
          </cell>
          <cell r="G23">
            <v>15</v>
          </cell>
          <cell r="I23">
            <v>4</v>
          </cell>
          <cell r="J23">
            <v>3</v>
          </cell>
          <cell r="K23">
            <v>3</v>
          </cell>
          <cell r="P23">
            <v>5</v>
          </cell>
          <cell r="T23">
            <v>0</v>
          </cell>
          <cell r="U23">
            <v>1</v>
          </cell>
          <cell r="Y23">
            <v>2</v>
          </cell>
          <cell r="AC23">
            <v>5</v>
          </cell>
          <cell r="AD23">
            <v>1</v>
          </cell>
          <cell r="AE23">
            <v>1</v>
          </cell>
          <cell r="AF23">
            <v>0.5</v>
          </cell>
          <cell r="AG23">
            <v>0.5</v>
          </cell>
          <cell r="AH23">
            <v>1</v>
          </cell>
          <cell r="AI23">
            <v>1</v>
          </cell>
          <cell r="AJ23">
            <v>1</v>
          </cell>
          <cell r="AK23">
            <v>1</v>
          </cell>
          <cell r="AL23">
            <v>1</v>
          </cell>
          <cell r="AM23">
            <v>1</v>
          </cell>
          <cell r="AN23">
            <v>1</v>
          </cell>
        </row>
        <row r="24">
          <cell r="C24">
            <v>40</v>
          </cell>
          <cell r="G24">
            <v>0</v>
          </cell>
          <cell r="I24">
            <v>4</v>
          </cell>
          <cell r="J24">
            <v>3</v>
          </cell>
          <cell r="K24">
            <v>3</v>
          </cell>
          <cell r="P24">
            <v>10</v>
          </cell>
          <cell r="T24">
            <v>0</v>
          </cell>
          <cell r="U24">
            <v>1</v>
          </cell>
          <cell r="Y24">
            <v>2</v>
          </cell>
          <cell r="AC24">
            <v>5</v>
          </cell>
          <cell r="AD24">
            <v>1</v>
          </cell>
          <cell r="AE24">
            <v>1</v>
          </cell>
          <cell r="AF24">
            <v>0.5</v>
          </cell>
          <cell r="AG24">
            <v>0.5</v>
          </cell>
          <cell r="AH24">
            <v>1</v>
          </cell>
          <cell r="AI24">
            <v>1</v>
          </cell>
          <cell r="AJ24">
            <v>0</v>
          </cell>
          <cell r="AK24">
            <v>1</v>
          </cell>
          <cell r="AL24">
            <v>1</v>
          </cell>
          <cell r="AM24">
            <v>1</v>
          </cell>
          <cell r="AN24">
            <v>0</v>
          </cell>
        </row>
        <row r="25">
          <cell r="C25">
            <v>40</v>
          </cell>
          <cell r="G25">
            <v>0</v>
          </cell>
          <cell r="I25">
            <v>4</v>
          </cell>
          <cell r="J25">
            <v>3</v>
          </cell>
          <cell r="K25">
            <v>3</v>
          </cell>
          <cell r="P25">
            <v>10</v>
          </cell>
          <cell r="T25">
            <v>3</v>
          </cell>
          <cell r="U25">
            <v>1</v>
          </cell>
          <cell r="Y25">
            <v>2</v>
          </cell>
          <cell r="AC25">
            <v>5</v>
          </cell>
          <cell r="AD25">
            <v>1</v>
          </cell>
          <cell r="AE25">
            <v>1</v>
          </cell>
          <cell r="AF25">
            <v>0.5</v>
          </cell>
          <cell r="AG25">
            <v>0.5</v>
          </cell>
          <cell r="AH25">
            <v>1</v>
          </cell>
          <cell r="AI25">
            <v>1</v>
          </cell>
          <cell r="AJ25">
            <v>1</v>
          </cell>
          <cell r="AK25">
            <v>1</v>
          </cell>
          <cell r="AL25">
            <v>1</v>
          </cell>
          <cell r="AM25">
            <v>1</v>
          </cell>
          <cell r="AN25">
            <v>1</v>
          </cell>
        </row>
        <row r="26">
          <cell r="C26">
            <v>40</v>
          </cell>
          <cell r="G26">
            <v>10</v>
          </cell>
          <cell r="I26">
            <v>4</v>
          </cell>
          <cell r="J26">
            <v>3</v>
          </cell>
          <cell r="K26">
            <v>3</v>
          </cell>
          <cell r="P26">
            <v>10</v>
          </cell>
          <cell r="T26">
            <v>0</v>
          </cell>
          <cell r="U26">
            <v>1</v>
          </cell>
          <cell r="Y26">
            <v>2</v>
          </cell>
          <cell r="AC26">
            <v>0</v>
          </cell>
          <cell r="AD26">
            <v>1</v>
          </cell>
          <cell r="AE26">
            <v>1</v>
          </cell>
          <cell r="AF26">
            <v>0.5</v>
          </cell>
          <cell r="AG26">
            <v>0.5</v>
          </cell>
          <cell r="AH26">
            <v>1</v>
          </cell>
          <cell r="AI26">
            <v>1</v>
          </cell>
          <cell r="AJ26">
            <v>1</v>
          </cell>
          <cell r="AK26">
            <v>1</v>
          </cell>
          <cell r="AL26">
            <v>1</v>
          </cell>
          <cell r="AM26">
            <v>1</v>
          </cell>
          <cell r="AN26">
            <v>1</v>
          </cell>
        </row>
        <row r="27">
          <cell r="C27">
            <v>40</v>
          </cell>
          <cell r="G27">
            <v>0</v>
          </cell>
          <cell r="I27">
            <v>4</v>
          </cell>
          <cell r="J27">
            <v>3</v>
          </cell>
          <cell r="K27">
            <v>3</v>
          </cell>
          <cell r="P27">
            <v>10</v>
          </cell>
          <cell r="T27">
            <v>3</v>
          </cell>
          <cell r="U27">
            <v>1</v>
          </cell>
          <cell r="Y27">
            <v>2</v>
          </cell>
          <cell r="AC27">
            <v>5</v>
          </cell>
          <cell r="AD27">
            <v>1</v>
          </cell>
          <cell r="AE27">
            <v>1</v>
          </cell>
          <cell r="AF27">
            <v>0.5</v>
          </cell>
          <cell r="AG27">
            <v>0.5</v>
          </cell>
          <cell r="AH27">
            <v>1</v>
          </cell>
          <cell r="AI27">
            <v>1</v>
          </cell>
          <cell r="AJ27">
            <v>1</v>
          </cell>
          <cell r="AK27">
            <v>1</v>
          </cell>
          <cell r="AL27">
            <v>1</v>
          </cell>
          <cell r="AM27">
            <v>1</v>
          </cell>
          <cell r="AN27">
            <v>0</v>
          </cell>
        </row>
        <row r="28">
          <cell r="C28">
            <v>40</v>
          </cell>
          <cell r="G28">
            <v>10</v>
          </cell>
          <cell r="I28">
            <v>4</v>
          </cell>
          <cell r="J28">
            <v>3</v>
          </cell>
          <cell r="K28">
            <v>3</v>
          </cell>
          <cell r="P28">
            <v>0</v>
          </cell>
          <cell r="T28">
            <v>3</v>
          </cell>
          <cell r="U28">
            <v>1</v>
          </cell>
          <cell r="Y28">
            <v>2</v>
          </cell>
          <cell r="AC28">
            <v>5</v>
          </cell>
          <cell r="AD28">
            <v>1</v>
          </cell>
          <cell r="AE28">
            <v>1</v>
          </cell>
          <cell r="AF28">
            <v>0.5</v>
          </cell>
          <cell r="AG28">
            <v>0.5</v>
          </cell>
          <cell r="AH28">
            <v>1</v>
          </cell>
          <cell r="AI28">
            <v>1</v>
          </cell>
          <cell r="AJ28">
            <v>1</v>
          </cell>
          <cell r="AK28">
            <v>1</v>
          </cell>
          <cell r="AL28">
            <v>1</v>
          </cell>
          <cell r="AM28">
            <v>1</v>
          </cell>
          <cell r="AN28">
            <v>0</v>
          </cell>
          <cell r="AO28">
            <v>10</v>
          </cell>
        </row>
        <row r="29">
          <cell r="C29">
            <v>40</v>
          </cell>
          <cell r="G29">
            <v>0</v>
          </cell>
          <cell r="I29">
            <v>4</v>
          </cell>
          <cell r="J29">
            <v>3</v>
          </cell>
          <cell r="K29">
            <v>3</v>
          </cell>
          <cell r="P29">
            <v>10</v>
          </cell>
          <cell r="T29">
            <v>0</v>
          </cell>
          <cell r="U29">
            <v>1</v>
          </cell>
          <cell r="Y29">
            <v>0</v>
          </cell>
          <cell r="AC29">
            <v>5</v>
          </cell>
          <cell r="AD29">
            <v>1</v>
          </cell>
          <cell r="AE29">
            <v>1</v>
          </cell>
          <cell r="AF29">
            <v>0.5</v>
          </cell>
          <cell r="AG29">
            <v>0.5</v>
          </cell>
          <cell r="AH29">
            <v>1</v>
          </cell>
          <cell r="AI29">
            <v>1</v>
          </cell>
          <cell r="AJ29">
            <v>1</v>
          </cell>
          <cell r="AK29">
            <v>1</v>
          </cell>
          <cell r="AL29">
            <v>0</v>
          </cell>
          <cell r="AM29">
            <v>0</v>
          </cell>
          <cell r="AN29">
            <v>0</v>
          </cell>
        </row>
        <row r="30">
          <cell r="C30">
            <v>40</v>
          </cell>
          <cell r="G30">
            <v>0</v>
          </cell>
          <cell r="I30">
            <v>4</v>
          </cell>
          <cell r="J30">
            <v>3</v>
          </cell>
          <cell r="K30">
            <v>3</v>
          </cell>
          <cell r="P30">
            <v>10</v>
          </cell>
          <cell r="T30">
            <v>3</v>
          </cell>
          <cell r="U30">
            <v>1</v>
          </cell>
          <cell r="Y30">
            <v>2</v>
          </cell>
          <cell r="AC30">
            <v>5</v>
          </cell>
          <cell r="AD30">
            <v>1</v>
          </cell>
          <cell r="AE30">
            <v>1</v>
          </cell>
          <cell r="AF30">
            <v>0.5</v>
          </cell>
          <cell r="AG30">
            <v>0.5</v>
          </cell>
          <cell r="AH30">
            <v>1</v>
          </cell>
          <cell r="AI30">
            <v>1</v>
          </cell>
          <cell r="AJ30">
            <v>1</v>
          </cell>
          <cell r="AK30">
            <v>1</v>
          </cell>
          <cell r="AL30">
            <v>0</v>
          </cell>
          <cell r="AM30">
            <v>1</v>
          </cell>
          <cell r="AN30">
            <v>0</v>
          </cell>
          <cell r="AO30">
            <v>10</v>
          </cell>
        </row>
        <row r="31">
          <cell r="C31">
            <v>40</v>
          </cell>
          <cell r="G31">
            <v>0</v>
          </cell>
          <cell r="I31">
            <v>4</v>
          </cell>
          <cell r="J31">
            <v>3</v>
          </cell>
          <cell r="K31">
            <v>3</v>
          </cell>
          <cell r="P31">
            <v>5</v>
          </cell>
          <cell r="T31">
            <v>3</v>
          </cell>
          <cell r="U31">
            <v>1</v>
          </cell>
          <cell r="Y31">
            <v>2</v>
          </cell>
          <cell r="AC31">
            <v>5</v>
          </cell>
          <cell r="AD31">
            <v>1</v>
          </cell>
          <cell r="AE31">
            <v>1</v>
          </cell>
          <cell r="AF31">
            <v>0.5</v>
          </cell>
          <cell r="AG31">
            <v>0.5</v>
          </cell>
          <cell r="AH31">
            <v>1</v>
          </cell>
          <cell r="AI31">
            <v>1</v>
          </cell>
          <cell r="AJ31">
            <v>1</v>
          </cell>
          <cell r="AK31">
            <v>1</v>
          </cell>
          <cell r="AL31">
            <v>1</v>
          </cell>
          <cell r="AM31">
            <v>1</v>
          </cell>
          <cell r="AN31">
            <v>0</v>
          </cell>
        </row>
        <row r="32">
          <cell r="C32">
            <v>40</v>
          </cell>
          <cell r="G32">
            <v>0</v>
          </cell>
          <cell r="I32">
            <v>4</v>
          </cell>
          <cell r="J32">
            <v>3</v>
          </cell>
          <cell r="K32">
            <v>3</v>
          </cell>
          <cell r="P32">
            <v>5</v>
          </cell>
          <cell r="T32">
            <v>2</v>
          </cell>
          <cell r="U32">
            <v>1</v>
          </cell>
          <cell r="Y32">
            <v>2</v>
          </cell>
          <cell r="AC32">
            <v>5</v>
          </cell>
          <cell r="AD32">
            <v>1</v>
          </cell>
          <cell r="AE32">
            <v>1</v>
          </cell>
          <cell r="AF32">
            <v>0.5</v>
          </cell>
          <cell r="AG32">
            <v>0.5</v>
          </cell>
          <cell r="AH32">
            <v>1</v>
          </cell>
          <cell r="AI32">
            <v>1</v>
          </cell>
          <cell r="AJ32">
            <v>1</v>
          </cell>
          <cell r="AK32">
            <v>1</v>
          </cell>
          <cell r="AL32">
            <v>1</v>
          </cell>
          <cell r="AM32">
            <v>1</v>
          </cell>
          <cell r="AN32">
            <v>0</v>
          </cell>
        </row>
        <row r="33">
          <cell r="C33">
            <v>40</v>
          </cell>
          <cell r="G33">
            <v>0</v>
          </cell>
          <cell r="I33">
            <v>4</v>
          </cell>
          <cell r="J33">
            <v>3</v>
          </cell>
          <cell r="K33">
            <v>3</v>
          </cell>
          <cell r="P33">
            <v>10</v>
          </cell>
          <cell r="T33">
            <v>3</v>
          </cell>
          <cell r="U33">
            <v>1</v>
          </cell>
          <cell r="Y33">
            <v>0</v>
          </cell>
          <cell r="AC33">
            <v>5</v>
          </cell>
          <cell r="AD33">
            <v>1</v>
          </cell>
          <cell r="AE33">
            <v>1</v>
          </cell>
          <cell r="AF33">
            <v>0.5</v>
          </cell>
          <cell r="AG33">
            <v>0.5</v>
          </cell>
          <cell r="AH33">
            <v>1</v>
          </cell>
          <cell r="AI33">
            <v>1</v>
          </cell>
          <cell r="AJ33">
            <v>1</v>
          </cell>
          <cell r="AK33">
            <v>1</v>
          </cell>
          <cell r="AL33">
            <v>1</v>
          </cell>
          <cell r="AM33">
            <v>1</v>
          </cell>
          <cell r="AN33">
            <v>0</v>
          </cell>
        </row>
        <row r="34">
          <cell r="C34">
            <v>40</v>
          </cell>
          <cell r="G34">
            <v>0</v>
          </cell>
          <cell r="I34">
            <v>4</v>
          </cell>
          <cell r="J34">
            <v>3</v>
          </cell>
          <cell r="K34">
            <v>3</v>
          </cell>
          <cell r="P34">
            <v>10</v>
          </cell>
          <cell r="T34">
            <v>3</v>
          </cell>
          <cell r="U34">
            <v>1</v>
          </cell>
          <cell r="Y34">
            <v>2</v>
          </cell>
          <cell r="AC34">
            <v>5</v>
          </cell>
          <cell r="AD34">
            <v>1</v>
          </cell>
          <cell r="AE34">
            <v>1</v>
          </cell>
          <cell r="AF34">
            <v>0.5</v>
          </cell>
          <cell r="AG34">
            <v>0.5</v>
          </cell>
          <cell r="AH34">
            <v>1</v>
          </cell>
          <cell r="AI34">
            <v>1</v>
          </cell>
          <cell r="AJ34">
            <v>1</v>
          </cell>
          <cell r="AK34">
            <v>1</v>
          </cell>
          <cell r="AL34">
            <v>1</v>
          </cell>
          <cell r="AM34">
            <v>1</v>
          </cell>
          <cell r="AN34">
            <v>1</v>
          </cell>
        </row>
        <row r="35">
          <cell r="C35">
            <v>40</v>
          </cell>
          <cell r="G35">
            <v>15</v>
          </cell>
          <cell r="I35">
            <v>4</v>
          </cell>
          <cell r="J35">
            <v>3</v>
          </cell>
          <cell r="K35">
            <v>3</v>
          </cell>
          <cell r="P35">
            <v>5</v>
          </cell>
          <cell r="T35">
            <v>3</v>
          </cell>
          <cell r="U35">
            <v>1</v>
          </cell>
          <cell r="Y35">
            <v>2</v>
          </cell>
          <cell r="AC35">
            <v>3</v>
          </cell>
          <cell r="AD35">
            <v>1</v>
          </cell>
          <cell r="AE35">
            <v>0</v>
          </cell>
          <cell r="AF35">
            <v>0.5</v>
          </cell>
          <cell r="AG35">
            <v>0.5</v>
          </cell>
          <cell r="AH35">
            <v>1</v>
          </cell>
          <cell r="AI35">
            <v>1</v>
          </cell>
          <cell r="AJ35">
            <v>0</v>
          </cell>
          <cell r="AK35">
            <v>1</v>
          </cell>
          <cell r="AL35">
            <v>1</v>
          </cell>
          <cell r="AM35">
            <v>1</v>
          </cell>
          <cell r="AN35">
            <v>0</v>
          </cell>
        </row>
        <row r="36">
          <cell r="C36">
            <v>40</v>
          </cell>
          <cell r="G36">
            <v>0</v>
          </cell>
          <cell r="I36">
            <v>4</v>
          </cell>
          <cell r="J36">
            <v>3</v>
          </cell>
          <cell r="K36">
            <v>3</v>
          </cell>
          <cell r="P36">
            <v>10</v>
          </cell>
          <cell r="T36">
            <v>0</v>
          </cell>
          <cell r="U36">
            <v>1</v>
          </cell>
          <cell r="Y36">
            <v>2</v>
          </cell>
          <cell r="AC36">
            <v>5</v>
          </cell>
          <cell r="AD36">
            <v>1</v>
          </cell>
          <cell r="AE36">
            <v>1</v>
          </cell>
          <cell r="AF36">
            <v>0.5</v>
          </cell>
          <cell r="AG36">
            <v>0.5</v>
          </cell>
          <cell r="AH36">
            <v>1</v>
          </cell>
          <cell r="AI36">
            <v>0</v>
          </cell>
          <cell r="AJ36">
            <v>1</v>
          </cell>
          <cell r="AK36">
            <v>1</v>
          </cell>
          <cell r="AL36">
            <v>1</v>
          </cell>
          <cell r="AM36">
            <v>1</v>
          </cell>
          <cell r="AN36">
            <v>0</v>
          </cell>
          <cell r="AO36">
            <v>10</v>
          </cell>
        </row>
        <row r="37">
          <cell r="C37">
            <v>40</v>
          </cell>
          <cell r="G37">
            <v>0</v>
          </cell>
          <cell r="I37">
            <v>4</v>
          </cell>
          <cell r="J37">
            <v>3</v>
          </cell>
          <cell r="K37">
            <v>3</v>
          </cell>
          <cell r="P37">
            <v>5</v>
          </cell>
          <cell r="T37">
            <v>0</v>
          </cell>
          <cell r="U37">
            <v>1</v>
          </cell>
          <cell r="Y37">
            <v>0</v>
          </cell>
          <cell r="AC37">
            <v>5</v>
          </cell>
          <cell r="AD37">
            <v>1</v>
          </cell>
          <cell r="AE37">
            <v>1</v>
          </cell>
          <cell r="AF37">
            <v>0.5</v>
          </cell>
          <cell r="AG37">
            <v>0.5</v>
          </cell>
          <cell r="AH37">
            <v>1</v>
          </cell>
          <cell r="AI37">
            <v>0</v>
          </cell>
          <cell r="AJ37">
            <v>1</v>
          </cell>
          <cell r="AK37">
            <v>1</v>
          </cell>
          <cell r="AL37">
            <v>1</v>
          </cell>
          <cell r="AM37">
            <v>1</v>
          </cell>
          <cell r="AN37">
            <v>0</v>
          </cell>
        </row>
        <row r="38">
          <cell r="C38">
            <v>40</v>
          </cell>
          <cell r="G38">
            <v>0</v>
          </cell>
          <cell r="I38">
            <v>4</v>
          </cell>
          <cell r="J38">
            <v>3</v>
          </cell>
          <cell r="K38">
            <v>3</v>
          </cell>
          <cell r="P38">
            <v>10</v>
          </cell>
          <cell r="T38">
            <v>2</v>
          </cell>
          <cell r="U38">
            <v>1</v>
          </cell>
          <cell r="Y38">
            <v>0</v>
          </cell>
          <cell r="AC38">
            <v>5</v>
          </cell>
          <cell r="AD38">
            <v>1</v>
          </cell>
          <cell r="AE38">
            <v>0</v>
          </cell>
          <cell r="AF38">
            <v>0</v>
          </cell>
          <cell r="AG38">
            <v>0</v>
          </cell>
          <cell r="AH38">
            <v>1</v>
          </cell>
          <cell r="AI38">
            <v>1</v>
          </cell>
          <cell r="AJ38">
            <v>0</v>
          </cell>
          <cell r="AK38">
            <v>1</v>
          </cell>
          <cell r="AL38">
            <v>1</v>
          </cell>
          <cell r="AM38">
            <v>1</v>
          </cell>
          <cell r="AN38">
            <v>0</v>
          </cell>
        </row>
        <row r="39">
          <cell r="C39">
            <v>40</v>
          </cell>
          <cell r="G39">
            <v>10</v>
          </cell>
          <cell r="I39">
            <v>4</v>
          </cell>
          <cell r="J39">
            <v>3</v>
          </cell>
          <cell r="K39">
            <v>3</v>
          </cell>
          <cell r="P39">
            <v>10</v>
          </cell>
          <cell r="T39">
            <v>3</v>
          </cell>
          <cell r="U39">
            <v>1</v>
          </cell>
          <cell r="Y39">
            <v>2</v>
          </cell>
          <cell r="AC39">
            <v>5</v>
          </cell>
          <cell r="AD39">
            <v>1</v>
          </cell>
          <cell r="AE39">
            <v>1</v>
          </cell>
          <cell r="AF39">
            <v>0.5</v>
          </cell>
          <cell r="AG39">
            <v>0.5</v>
          </cell>
          <cell r="AH39">
            <v>1</v>
          </cell>
          <cell r="AI39">
            <v>1</v>
          </cell>
          <cell r="AJ39">
            <v>1</v>
          </cell>
          <cell r="AK39">
            <v>1</v>
          </cell>
          <cell r="AL39">
            <v>1</v>
          </cell>
          <cell r="AM39">
            <v>1</v>
          </cell>
          <cell r="AN39">
            <v>0</v>
          </cell>
        </row>
        <row r="40">
          <cell r="C40">
            <v>40</v>
          </cell>
          <cell r="G40">
            <v>10</v>
          </cell>
          <cell r="I40">
            <v>4</v>
          </cell>
          <cell r="J40">
            <v>3</v>
          </cell>
          <cell r="K40">
            <v>3</v>
          </cell>
          <cell r="P40">
            <v>10</v>
          </cell>
          <cell r="T40">
            <v>3</v>
          </cell>
          <cell r="U40">
            <v>1</v>
          </cell>
          <cell r="Y40">
            <v>2</v>
          </cell>
          <cell r="AC40">
            <v>5</v>
          </cell>
          <cell r="AD40">
            <v>1</v>
          </cell>
          <cell r="AE40">
            <v>1</v>
          </cell>
          <cell r="AF40">
            <v>0.5</v>
          </cell>
          <cell r="AG40">
            <v>0.5</v>
          </cell>
          <cell r="AH40">
            <v>1</v>
          </cell>
          <cell r="AI40">
            <v>1</v>
          </cell>
          <cell r="AJ40">
            <v>1</v>
          </cell>
          <cell r="AK40">
            <v>1</v>
          </cell>
          <cell r="AL40">
            <v>1</v>
          </cell>
          <cell r="AM40">
            <v>1</v>
          </cell>
          <cell r="AN40">
            <v>0</v>
          </cell>
        </row>
        <row r="41">
          <cell r="C41">
            <v>40</v>
          </cell>
          <cell r="G41">
            <v>10</v>
          </cell>
          <cell r="I41">
            <v>4</v>
          </cell>
          <cell r="J41">
            <v>3</v>
          </cell>
          <cell r="K41">
            <v>3</v>
          </cell>
          <cell r="P41">
            <v>10</v>
          </cell>
          <cell r="T41">
            <v>3</v>
          </cell>
          <cell r="U41">
            <v>1</v>
          </cell>
          <cell r="Y41">
            <v>0</v>
          </cell>
          <cell r="AC41">
            <v>5</v>
          </cell>
          <cell r="AD41">
            <v>1</v>
          </cell>
          <cell r="AE41">
            <v>1</v>
          </cell>
          <cell r="AF41">
            <v>0.5</v>
          </cell>
          <cell r="AG41">
            <v>0.5</v>
          </cell>
          <cell r="AH41">
            <v>1</v>
          </cell>
          <cell r="AI41">
            <v>1</v>
          </cell>
          <cell r="AJ41">
            <v>1</v>
          </cell>
          <cell r="AK41">
            <v>1</v>
          </cell>
          <cell r="AL41">
            <v>1</v>
          </cell>
          <cell r="AM41">
            <v>1</v>
          </cell>
          <cell r="AN41">
            <v>0</v>
          </cell>
        </row>
        <row r="42">
          <cell r="C42">
            <v>40</v>
          </cell>
          <cell r="G42">
            <v>15</v>
          </cell>
          <cell r="I42">
            <v>4</v>
          </cell>
          <cell r="J42">
            <v>3</v>
          </cell>
          <cell r="K42">
            <v>3</v>
          </cell>
          <cell r="P42">
            <v>10</v>
          </cell>
          <cell r="T42">
            <v>3</v>
          </cell>
          <cell r="U42">
            <v>1</v>
          </cell>
          <cell r="Y42">
            <v>5</v>
          </cell>
          <cell r="AC42">
            <v>5</v>
          </cell>
          <cell r="AD42">
            <v>1</v>
          </cell>
          <cell r="AE42">
            <v>1</v>
          </cell>
          <cell r="AF42">
            <v>0.5</v>
          </cell>
          <cell r="AG42">
            <v>0.5</v>
          </cell>
          <cell r="AH42">
            <v>1</v>
          </cell>
          <cell r="AI42">
            <v>1</v>
          </cell>
          <cell r="AJ42">
            <v>1</v>
          </cell>
          <cell r="AK42">
            <v>1</v>
          </cell>
          <cell r="AL42">
            <v>1</v>
          </cell>
          <cell r="AM42">
            <v>1</v>
          </cell>
          <cell r="AN42">
            <v>0</v>
          </cell>
        </row>
        <row r="43">
          <cell r="C43">
            <v>40</v>
          </cell>
          <cell r="G43">
            <v>15</v>
          </cell>
          <cell r="I43">
            <v>4</v>
          </cell>
          <cell r="J43">
            <v>3</v>
          </cell>
          <cell r="K43">
            <v>3</v>
          </cell>
          <cell r="P43">
            <v>10</v>
          </cell>
          <cell r="T43">
            <v>3</v>
          </cell>
          <cell r="U43">
            <v>1</v>
          </cell>
          <cell r="Y43">
            <v>0</v>
          </cell>
          <cell r="AC43">
            <v>5</v>
          </cell>
          <cell r="AD43">
            <v>1</v>
          </cell>
          <cell r="AE43">
            <v>1</v>
          </cell>
          <cell r="AF43">
            <v>0.5</v>
          </cell>
          <cell r="AG43">
            <v>0.5</v>
          </cell>
          <cell r="AH43">
            <v>1</v>
          </cell>
          <cell r="AI43">
            <v>1</v>
          </cell>
          <cell r="AJ43">
            <v>1</v>
          </cell>
          <cell r="AK43">
            <v>1</v>
          </cell>
          <cell r="AL43">
            <v>1</v>
          </cell>
          <cell r="AM43">
            <v>1</v>
          </cell>
          <cell r="AN43">
            <v>0</v>
          </cell>
        </row>
        <row r="44">
          <cell r="C44">
            <v>40</v>
          </cell>
          <cell r="G44">
            <v>10</v>
          </cell>
          <cell r="I44">
            <v>4</v>
          </cell>
          <cell r="J44">
            <v>3</v>
          </cell>
          <cell r="K44">
            <v>3</v>
          </cell>
          <cell r="P44">
            <v>10</v>
          </cell>
          <cell r="T44">
            <v>3</v>
          </cell>
          <cell r="U44">
            <v>1</v>
          </cell>
          <cell r="Y44">
            <v>2</v>
          </cell>
          <cell r="AC44">
            <v>5</v>
          </cell>
          <cell r="AD44">
            <v>1</v>
          </cell>
          <cell r="AE44">
            <v>0</v>
          </cell>
          <cell r="AF44">
            <v>0.5</v>
          </cell>
          <cell r="AG44">
            <v>0.5</v>
          </cell>
          <cell r="AH44">
            <v>1</v>
          </cell>
          <cell r="AI44">
            <v>1</v>
          </cell>
          <cell r="AJ44">
            <v>1</v>
          </cell>
          <cell r="AK44">
            <v>1</v>
          </cell>
          <cell r="AL44">
            <v>0</v>
          </cell>
          <cell r="AM44">
            <v>1</v>
          </cell>
          <cell r="AN44">
            <v>0</v>
          </cell>
        </row>
        <row r="45">
          <cell r="C45">
            <v>40</v>
          </cell>
          <cell r="G45">
            <v>10</v>
          </cell>
          <cell r="I45">
            <v>4</v>
          </cell>
          <cell r="J45">
            <v>3</v>
          </cell>
          <cell r="K45">
            <v>3</v>
          </cell>
          <cell r="P45">
            <v>10</v>
          </cell>
          <cell r="T45">
            <v>3</v>
          </cell>
          <cell r="U45">
            <v>1</v>
          </cell>
          <cell r="Y45">
            <v>2</v>
          </cell>
          <cell r="AC45">
            <v>5</v>
          </cell>
          <cell r="AD45">
            <v>1</v>
          </cell>
          <cell r="AE45">
            <v>0</v>
          </cell>
          <cell r="AF45">
            <v>0.5</v>
          </cell>
          <cell r="AG45">
            <v>0.5</v>
          </cell>
          <cell r="AH45">
            <v>1</v>
          </cell>
          <cell r="AI45">
            <v>1</v>
          </cell>
          <cell r="AJ45">
            <v>1</v>
          </cell>
          <cell r="AK45">
            <v>1</v>
          </cell>
          <cell r="AL45">
            <v>1</v>
          </cell>
          <cell r="AM45">
            <v>1</v>
          </cell>
          <cell r="AN45">
            <v>0</v>
          </cell>
        </row>
        <row r="46">
          <cell r="C46">
            <v>40</v>
          </cell>
          <cell r="G46">
            <v>10</v>
          </cell>
          <cell r="I46">
            <v>4</v>
          </cell>
          <cell r="J46">
            <v>3</v>
          </cell>
          <cell r="K46">
            <v>3</v>
          </cell>
          <cell r="P46">
            <v>0</v>
          </cell>
          <cell r="T46">
            <v>3</v>
          </cell>
          <cell r="U46">
            <v>1</v>
          </cell>
          <cell r="Y46">
            <v>2</v>
          </cell>
          <cell r="AC46">
            <v>5</v>
          </cell>
          <cell r="AD46">
            <v>1</v>
          </cell>
          <cell r="AE46">
            <v>0</v>
          </cell>
          <cell r="AF46">
            <v>0.5</v>
          </cell>
          <cell r="AG46">
            <v>0</v>
          </cell>
          <cell r="AH46">
            <v>1</v>
          </cell>
          <cell r="AI46">
            <v>0</v>
          </cell>
          <cell r="AJ46">
            <v>0</v>
          </cell>
          <cell r="AK46">
            <v>1</v>
          </cell>
          <cell r="AL46">
            <v>1</v>
          </cell>
          <cell r="AM46">
            <v>1</v>
          </cell>
          <cell r="AN46">
            <v>0</v>
          </cell>
        </row>
      </sheetData>
      <sheetData sheetId="7"/>
      <sheetData sheetId="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H51"/>
  <sheetViews>
    <sheetView tabSelected="1" view="pageBreakPreview" topLeftCell="B1" zoomScale="70" zoomScaleNormal="100" zoomScaleSheetLayoutView="70" workbookViewId="0">
      <selection activeCell="B45" sqref="B45:C45"/>
    </sheetView>
  </sheetViews>
  <sheetFormatPr defaultRowHeight="15.75" x14ac:dyDescent="0.25"/>
  <cols>
    <col min="1" max="1" width="4.140625" style="1" hidden="1" customWidth="1"/>
    <col min="2" max="2" width="49" style="3" customWidth="1"/>
    <col min="3" max="6" width="19.28515625" style="3" customWidth="1"/>
    <col min="7" max="7" width="18.42578125" style="16" customWidth="1"/>
    <col min="8" max="9" width="21" style="3" customWidth="1"/>
    <col min="10" max="16384" width="9.140625" style="3"/>
  </cols>
  <sheetData>
    <row r="1" spans="1:8" ht="50.25" customHeight="1" x14ac:dyDescent="0.25">
      <c r="B1" s="2" t="s">
        <v>0</v>
      </c>
      <c r="C1" s="2"/>
      <c r="D1" s="2"/>
      <c r="E1" s="2"/>
      <c r="F1" s="2"/>
      <c r="G1" s="2"/>
      <c r="H1" s="2"/>
    </row>
    <row r="2" spans="1:8" ht="78.75" customHeight="1" x14ac:dyDescent="0.25">
      <c r="B2" s="4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6" t="s">
        <v>6</v>
      </c>
      <c r="H2" s="4" t="s">
        <v>7</v>
      </c>
    </row>
    <row r="3" spans="1:8" x14ac:dyDescent="0.25">
      <c r="B3" s="7"/>
      <c r="C3" s="8" t="s">
        <v>8</v>
      </c>
      <c r="D3" s="8" t="s">
        <v>9</v>
      </c>
      <c r="E3" s="8" t="s">
        <v>9</v>
      </c>
      <c r="F3" s="9" t="s">
        <v>10</v>
      </c>
      <c r="G3" s="9" t="s">
        <v>10</v>
      </c>
      <c r="H3" s="8" t="s">
        <v>11</v>
      </c>
    </row>
    <row r="4" spans="1:8" ht="33.75" customHeight="1" x14ac:dyDescent="0.25">
      <c r="A4" s="1">
        <v>12</v>
      </c>
      <c r="B4" s="10" t="s">
        <v>12</v>
      </c>
      <c r="C4" s="11">
        <f>'[1]Критерии учреждения'!C10</f>
        <v>40</v>
      </c>
      <c r="D4" s="12">
        <f>'[1]Критерии учреждения'!G10+'[1]Критерии учреждения'!I10+'[1]Критерии учреждения'!J10+'[1]Критерии учреждения'!K10</f>
        <v>25</v>
      </c>
      <c r="E4" s="13">
        <f>'[1]Критерии учреждения'!P10+'[1]Критерии учреждения'!T10+'[1]Критерии учреждения'!U10+'[1]Критерии учреждения'!W10+'[1]Критерии учреждения'!Y10+'[1]Критерии учреждения'!AC10</f>
        <v>20</v>
      </c>
      <c r="F4" s="13">
        <f>SUM('[1]Критерии учреждения'!AD10:AN10)</f>
        <v>10</v>
      </c>
      <c r="G4" s="13">
        <f>'[1]Критерии учреждения'!AO10</f>
        <v>5</v>
      </c>
      <c r="H4" s="14">
        <f t="shared" ref="H4:H43" si="0">G4+F4+E4+D4+C4</f>
        <v>100</v>
      </c>
    </row>
    <row r="5" spans="1:8" ht="41.25" customHeight="1" x14ac:dyDescent="0.25">
      <c r="A5" s="1">
        <v>18</v>
      </c>
      <c r="B5" s="10" t="s">
        <v>13</v>
      </c>
      <c r="C5" s="11">
        <f>'[1]Критерии учреждения'!C16</f>
        <v>40</v>
      </c>
      <c r="D5" s="12">
        <f>'[1]Критерии учреждения'!G16+'[1]Критерии учреждения'!I16+'[1]Критерии учреждения'!J16+'[1]Критерии учреждения'!K16</f>
        <v>25</v>
      </c>
      <c r="E5" s="13">
        <f>'[1]Критерии учреждения'!P16+'[1]Критерии учреждения'!T16+'[1]Критерии учреждения'!U16+'[1]Критерии учреждения'!W16+'[1]Критерии учреждения'!Y16+'[1]Критерии учреждения'!AC16</f>
        <v>25</v>
      </c>
      <c r="F5" s="13">
        <f>SUM('[1]Критерии учреждения'!AD16:AN16)</f>
        <v>10</v>
      </c>
      <c r="G5" s="13">
        <f>'[1]Критерии учреждения'!AO16</f>
        <v>0</v>
      </c>
      <c r="H5" s="14">
        <f t="shared" si="0"/>
        <v>100</v>
      </c>
    </row>
    <row r="6" spans="1:8" s="16" customFormat="1" ht="31.5" x14ac:dyDescent="0.25">
      <c r="A6" s="15">
        <v>17</v>
      </c>
      <c r="B6" s="10" t="s">
        <v>14</v>
      </c>
      <c r="C6" s="11">
        <f>'[1]Критерии учреждения'!C15</f>
        <v>40</v>
      </c>
      <c r="D6" s="12">
        <f>'[1]Критерии учреждения'!G15+'[1]Критерии учреждения'!I15+'[1]Критерии учреждения'!J15+'[1]Критерии учреждения'!K15</f>
        <v>25</v>
      </c>
      <c r="E6" s="13">
        <f>'[1]Критерии учреждения'!P15+'[1]Критерии учреждения'!T15+'[1]Критерии учреждения'!U15+'[1]Критерии учреждения'!W15+'[1]Критерии учреждения'!Y15+'[1]Критерии учреждения'!AC15</f>
        <v>25</v>
      </c>
      <c r="F6" s="13">
        <f>SUM('[1]Критерии учреждения'!AD15:AN15)</f>
        <v>9</v>
      </c>
      <c r="G6" s="13">
        <f>'[1]Критерии учреждения'!AO15</f>
        <v>0</v>
      </c>
      <c r="H6" s="14">
        <f t="shared" si="0"/>
        <v>99</v>
      </c>
    </row>
    <row r="7" spans="1:8" ht="34.9" customHeight="1" x14ac:dyDescent="0.25">
      <c r="A7" s="1">
        <v>9</v>
      </c>
      <c r="B7" s="10" t="s">
        <v>15</v>
      </c>
      <c r="C7" s="11">
        <f>'[1]Критерии учреждения'!C7</f>
        <v>40</v>
      </c>
      <c r="D7" s="12">
        <f>'[1]Критерии учреждения'!G7+'[1]Критерии учреждения'!I7+'[1]Критерии учреждения'!J7+'[1]Критерии учреждения'!K7</f>
        <v>20</v>
      </c>
      <c r="E7" s="13">
        <f>'[1]Критерии учреждения'!P7+'[1]Критерии учреждения'!T7+'[1]Критерии учреждения'!U7+'[1]Критерии учреждения'!W7+'[1]Критерии учреждения'!Y7+'[1]Критерии учреждения'!AC7</f>
        <v>18</v>
      </c>
      <c r="F7" s="13">
        <f>SUM('[1]Критерии учреждения'!AD7:AN7)</f>
        <v>10</v>
      </c>
      <c r="G7" s="13">
        <f>'[1]Критерии учреждения'!AO7</f>
        <v>10</v>
      </c>
      <c r="H7" s="14">
        <f t="shared" si="0"/>
        <v>98</v>
      </c>
    </row>
    <row r="8" spans="1:8" ht="33.75" customHeight="1" x14ac:dyDescent="0.25">
      <c r="A8" s="1">
        <v>11</v>
      </c>
      <c r="B8" s="10" t="s">
        <v>16</v>
      </c>
      <c r="C8" s="11">
        <f>'[1]Критерии учреждения'!C9</f>
        <v>40</v>
      </c>
      <c r="D8" s="12">
        <f>'[1]Критерии учреждения'!G9+'[1]Критерии учреждения'!I9+'[1]Критерии учреждения'!J9+'[1]Критерии учреждения'!K9</f>
        <v>25</v>
      </c>
      <c r="E8" s="13">
        <f>'[1]Критерии учреждения'!P9+'[1]Критерии учреждения'!T9+'[1]Критерии учреждения'!U9+'[1]Критерии учреждения'!W9+'[1]Критерии учреждения'!Y9+'[1]Критерии учреждения'!AC9</f>
        <v>13</v>
      </c>
      <c r="F8" s="13">
        <f>SUM('[1]Критерии учреждения'!AD9:AN9)</f>
        <v>10</v>
      </c>
      <c r="G8" s="13">
        <f>'[1]Критерии учреждения'!AO9</f>
        <v>10</v>
      </c>
      <c r="H8" s="14">
        <f t="shared" si="0"/>
        <v>98</v>
      </c>
    </row>
    <row r="9" spans="1:8" ht="31.5" x14ac:dyDescent="0.25">
      <c r="A9" s="1">
        <v>4</v>
      </c>
      <c r="B9" s="17" t="s">
        <v>17</v>
      </c>
      <c r="C9" s="11">
        <f>'[1]Критерии учреждения'!C42</f>
        <v>40</v>
      </c>
      <c r="D9" s="12">
        <f>'[1]Критерии учреждения'!G42+'[1]Критерии учреждения'!I42+'[1]Критерии учреждения'!J42+'[1]Критерии учреждения'!K42</f>
        <v>25</v>
      </c>
      <c r="E9" s="13">
        <f>'[1]Критерии учреждения'!P42+'[1]Критерии учреждения'!T42+'[1]Критерии учреждения'!U42+'[1]Критерии учреждения'!W42+'[1]Критерии учреждения'!Y42+'[1]Критерии учреждения'!AC42</f>
        <v>24</v>
      </c>
      <c r="F9" s="13">
        <f>SUM('[1]Критерии учреждения'!AD42:AN42)</f>
        <v>9</v>
      </c>
      <c r="G9" s="13">
        <f>'[1]Критерии учреждения'!AO42</f>
        <v>0</v>
      </c>
      <c r="H9" s="14">
        <f t="shared" si="0"/>
        <v>98</v>
      </c>
    </row>
    <row r="10" spans="1:8" ht="31.5" x14ac:dyDescent="0.25">
      <c r="A10" s="1">
        <v>10</v>
      </c>
      <c r="B10" s="10" t="s">
        <v>18</v>
      </c>
      <c r="C10" s="11">
        <f>'[1]Критерии учреждения'!C8</f>
        <v>40</v>
      </c>
      <c r="D10" s="12">
        <f>'[1]Критерии учреждения'!G8+'[1]Критерии учреждения'!I8+'[1]Критерии учреждения'!J8+'[1]Критерии учреждения'!K8</f>
        <v>25</v>
      </c>
      <c r="E10" s="13">
        <f>'[1]Критерии учреждения'!P8+'[1]Критерии учреждения'!T8+'[1]Критерии учреждения'!U8+'[1]Критерии учреждения'!W8+'[1]Критерии учреждения'!Y8+'[1]Критерии учреждения'!AC8</f>
        <v>16</v>
      </c>
      <c r="F10" s="13">
        <f>SUM('[1]Критерии учреждения'!AD8:AN8)</f>
        <v>5</v>
      </c>
      <c r="G10" s="13">
        <f>'[1]Критерии учреждения'!AO8</f>
        <v>10</v>
      </c>
      <c r="H10" s="14">
        <f t="shared" si="0"/>
        <v>96</v>
      </c>
    </row>
    <row r="11" spans="1:8" ht="36.6" customHeight="1" x14ac:dyDescent="0.25">
      <c r="A11" s="1">
        <v>15</v>
      </c>
      <c r="B11" s="10" t="s">
        <v>19</v>
      </c>
      <c r="C11" s="11">
        <f>'[1]Критерии учреждения'!C13</f>
        <v>40</v>
      </c>
      <c r="D11" s="12">
        <f>'[1]Критерии учреждения'!G13+'[1]Критерии учреждения'!I13+'[1]Критерии учреждения'!J13+'[1]Критерии учреждения'!K13</f>
        <v>25</v>
      </c>
      <c r="E11" s="13">
        <f>'[1]Критерии учреждения'!P13+'[1]Критерии учреждения'!T13+'[1]Критерии учреждения'!U13+'[1]Критерии учреждения'!W13+'[1]Критерии учреждения'!Y13+'[1]Критерии учреждения'!AC13</f>
        <v>20</v>
      </c>
      <c r="F11" s="13">
        <f>SUM('[1]Критерии учреждения'!AD13:AN13)</f>
        <v>10</v>
      </c>
      <c r="G11" s="13">
        <f>'[1]Критерии учреждения'!AO13</f>
        <v>0</v>
      </c>
      <c r="H11" s="14">
        <f t="shared" si="0"/>
        <v>95</v>
      </c>
    </row>
    <row r="12" spans="1:8" ht="31.5" customHeight="1" x14ac:dyDescent="0.25">
      <c r="A12" s="1">
        <v>24</v>
      </c>
      <c r="B12" s="10" t="s">
        <v>20</v>
      </c>
      <c r="C12" s="11">
        <f>'[1]Критерии учреждения'!C22</f>
        <v>40</v>
      </c>
      <c r="D12" s="12">
        <f>'[1]Критерии учреждения'!G22+'[1]Критерии учреждения'!I22+'[1]Критерии учреждения'!J22+'[1]Критерии учреждения'!K22</f>
        <v>25</v>
      </c>
      <c r="E12" s="13">
        <f>'[1]Критерии учреждения'!P22+'[1]Критерии учреждения'!T22+'[1]Критерии учреждения'!U22+'[1]Критерии учреждения'!W22+'[1]Критерии учреждения'!Y22+'[1]Критерии учреждения'!AC22</f>
        <v>20</v>
      </c>
      <c r="F12" s="13">
        <f>SUM('[1]Критерии учреждения'!AD22:AN22)</f>
        <v>10</v>
      </c>
      <c r="G12" s="13">
        <f>'[1]Критерии учреждения'!AO22</f>
        <v>0</v>
      </c>
      <c r="H12" s="14">
        <f t="shared" si="0"/>
        <v>95</v>
      </c>
    </row>
    <row r="13" spans="1:8" ht="31.5" x14ac:dyDescent="0.25">
      <c r="A13" s="1">
        <v>22</v>
      </c>
      <c r="B13" s="10" t="s">
        <v>21</v>
      </c>
      <c r="C13" s="11">
        <f>'[1]Критерии учреждения'!C20</f>
        <v>40</v>
      </c>
      <c r="D13" s="12">
        <f>'[1]Критерии учреждения'!G20+'[1]Критерии учреждения'!I20+'[1]Критерии учреждения'!J20+'[1]Критерии учреждения'!K20</f>
        <v>25</v>
      </c>
      <c r="E13" s="13">
        <f>'[1]Критерии учреждения'!P20+'[1]Критерии учреждения'!T20+'[1]Критерии учреждения'!U20+'[1]Критерии учреждения'!W20+'[1]Критерии учреждения'!Y20+'[1]Критерии учреждения'!AC20</f>
        <v>19</v>
      </c>
      <c r="F13" s="13">
        <f>SUM('[1]Критерии учреждения'!AD20:AN20)</f>
        <v>9</v>
      </c>
      <c r="G13" s="13">
        <f>'[1]Критерии учреждения'!AO20</f>
        <v>0</v>
      </c>
      <c r="H13" s="14">
        <f t="shared" si="0"/>
        <v>93</v>
      </c>
    </row>
    <row r="14" spans="1:8" ht="31.5" x14ac:dyDescent="0.25">
      <c r="A14" s="1">
        <v>5</v>
      </c>
      <c r="B14" s="17" t="s">
        <v>22</v>
      </c>
      <c r="C14" s="11">
        <f>'[1]Критерии учреждения'!C43</f>
        <v>40</v>
      </c>
      <c r="D14" s="12">
        <f>'[1]Критерии учреждения'!G43+'[1]Критерии учреждения'!I43+'[1]Критерии учреждения'!J43+'[1]Критерии учреждения'!K43</f>
        <v>25</v>
      </c>
      <c r="E14" s="13">
        <f>'[1]Критерии учреждения'!P43+'[1]Критерии учреждения'!T43+'[1]Критерии учреждения'!U43+'[1]Критерии учреждения'!W43+'[1]Критерии учреждения'!Y43+'[1]Критерии учреждения'!AC43</f>
        <v>19</v>
      </c>
      <c r="F14" s="13">
        <f>SUM('[1]Критерии учреждения'!AD43:AN43)</f>
        <v>9</v>
      </c>
      <c r="G14" s="13">
        <f>'[1]Критерии учреждения'!AO43</f>
        <v>0</v>
      </c>
      <c r="H14" s="14">
        <f t="shared" si="0"/>
        <v>93</v>
      </c>
    </row>
    <row r="15" spans="1:8" ht="31.5" x14ac:dyDescent="0.25">
      <c r="A15" s="1">
        <v>23</v>
      </c>
      <c r="B15" s="10" t="s">
        <v>23</v>
      </c>
      <c r="C15" s="11">
        <f>'[1]Критерии учреждения'!C21</f>
        <v>40</v>
      </c>
      <c r="D15" s="12">
        <f>'[1]Критерии учреждения'!G21+'[1]Критерии учреждения'!I21+'[1]Критерии учреждения'!J21+'[1]Критерии учреждения'!K21</f>
        <v>25</v>
      </c>
      <c r="E15" s="13">
        <f>'[1]Критерии учреждения'!P21+'[1]Критерии учреждения'!T21+'[1]Критерии учреждения'!U21+'[1]Критерии учреждения'!W21+'[1]Критерии учреждения'!Y21+'[1]Критерии учреждения'!AC21</f>
        <v>18</v>
      </c>
      <c r="F15" s="13">
        <f>SUM('[1]Критерии учреждения'!AD21:AN21)</f>
        <v>9</v>
      </c>
      <c r="G15" s="13">
        <f>'[1]Критерии учреждения'!AO21</f>
        <v>0</v>
      </c>
      <c r="H15" s="14">
        <f t="shared" si="0"/>
        <v>92</v>
      </c>
    </row>
    <row r="16" spans="1:8" ht="31.5" x14ac:dyDescent="0.25">
      <c r="A16" s="1">
        <v>13</v>
      </c>
      <c r="B16" s="10" t="s">
        <v>24</v>
      </c>
      <c r="C16" s="11">
        <f>'[1]Критерии учреждения'!C11</f>
        <v>40</v>
      </c>
      <c r="D16" s="12">
        <f>'[1]Критерии учреждения'!G11+'[1]Критерии учреждения'!I11+'[1]Критерии учреждения'!J11+'[1]Критерии учреждения'!K11</f>
        <v>25</v>
      </c>
      <c r="E16" s="13">
        <f>'[1]Критерии учреждения'!P11+'[1]Критерии учреждения'!T11+'[1]Критерии учреждения'!U11+'[1]Критерии учреждения'!W11+'[1]Критерии учреждения'!Y11+'[1]Критерии учреждения'!AC11</f>
        <v>17</v>
      </c>
      <c r="F16" s="13">
        <f>SUM('[1]Критерии учреждения'!AD11:AN11)</f>
        <v>9</v>
      </c>
      <c r="G16" s="13">
        <f>'[1]Критерии учреждения'!AO11</f>
        <v>0</v>
      </c>
      <c r="H16" s="14">
        <f t="shared" si="0"/>
        <v>91</v>
      </c>
    </row>
    <row r="17" spans="1:8" ht="47.25" x14ac:dyDescent="0.25">
      <c r="A17" s="1">
        <v>16</v>
      </c>
      <c r="B17" s="10" t="s">
        <v>25</v>
      </c>
      <c r="C17" s="11">
        <f>'[1]Критерии учреждения'!C14</f>
        <v>40</v>
      </c>
      <c r="D17" s="12">
        <f>'[1]Критерии учреждения'!G14+'[1]Критерии учреждения'!I14+'[1]Критерии учреждения'!J14+'[1]Критерии учреждения'!K14</f>
        <v>20</v>
      </c>
      <c r="E17" s="13">
        <f>'[1]Критерии учреждения'!P14+'[1]Критерии учреждения'!T14+'[1]Критерии учреждения'!U14+'[1]Критерии учреждения'!W14+'[1]Критерии учреждения'!Y14+'[1]Критерии учреждения'!AC14</f>
        <v>21</v>
      </c>
      <c r="F17" s="13">
        <f>SUM('[1]Критерии учреждения'!AD14:AN14)</f>
        <v>10</v>
      </c>
      <c r="G17" s="13">
        <f>'[1]Критерии учреждения'!AO14</f>
        <v>0</v>
      </c>
      <c r="H17" s="14">
        <f t="shared" si="0"/>
        <v>91</v>
      </c>
    </row>
    <row r="18" spans="1:8" ht="31.5" x14ac:dyDescent="0.25">
      <c r="A18" s="1">
        <v>14</v>
      </c>
      <c r="B18" s="18" t="s">
        <v>26</v>
      </c>
      <c r="C18" s="19">
        <f>'[1]Критерии учреждения'!C12</f>
        <v>40</v>
      </c>
      <c r="D18" s="20">
        <f>'[1]Критерии учреждения'!G12+'[1]Критерии учреждения'!I12+'[1]Критерии учреждения'!J12+'[1]Критерии учреждения'!K12</f>
        <v>20</v>
      </c>
      <c r="E18" s="21">
        <f>'[1]Критерии учреждения'!P12+'[1]Критерии учреждения'!T12+'[1]Критерии учреждения'!U12+'[1]Критерии учреждения'!W12+'[1]Критерии учреждения'!Y12+'[1]Критерии учреждения'!AC12</f>
        <v>21</v>
      </c>
      <c r="F18" s="21">
        <f>SUM('[1]Критерии учреждения'!AD12:AN12)</f>
        <v>9</v>
      </c>
      <c r="G18" s="21">
        <f>'[1]Критерии учреждения'!AO12</f>
        <v>0</v>
      </c>
      <c r="H18" s="22">
        <f t="shared" si="0"/>
        <v>90</v>
      </c>
    </row>
    <row r="19" spans="1:8" ht="34.5" customHeight="1" x14ac:dyDescent="0.25">
      <c r="A19" s="1">
        <v>21</v>
      </c>
      <c r="B19" s="18" t="s">
        <v>27</v>
      </c>
      <c r="C19" s="19">
        <f>'[1]Критерии учреждения'!C19</f>
        <v>40</v>
      </c>
      <c r="D19" s="20">
        <f>'[1]Критерии учреждения'!G19+'[1]Критерии учреждения'!I19+'[1]Критерии учреждения'!J19+'[1]Критерии учреждения'!K19</f>
        <v>25</v>
      </c>
      <c r="E19" s="21">
        <f>'[1]Критерии учреждения'!P19+'[1]Критерии учреждения'!T19+'[1]Критерии учреждения'!U19+'[1]Критерии учреждения'!W19+'[1]Критерии учреждения'!Y19+'[1]Критерии учреждения'!AC19</f>
        <v>16</v>
      </c>
      <c r="F19" s="21">
        <f>SUM('[1]Критерии учреждения'!AD19:AN19)</f>
        <v>9</v>
      </c>
      <c r="G19" s="21">
        <f>'[1]Критерии учреждения'!AO19</f>
        <v>0</v>
      </c>
      <c r="H19" s="22">
        <f t="shared" si="0"/>
        <v>90</v>
      </c>
    </row>
    <row r="20" spans="1:8" ht="31.5" x14ac:dyDescent="0.25">
      <c r="A20" s="1">
        <v>30</v>
      </c>
      <c r="B20" s="18" t="s">
        <v>28</v>
      </c>
      <c r="C20" s="19">
        <f>'[1]Критерии учреждения'!C28</f>
        <v>40</v>
      </c>
      <c r="D20" s="20">
        <f>'[1]Критерии учреждения'!G28+'[1]Критерии учреждения'!I28+'[1]Критерии учреждения'!J28+'[1]Критерии учреждения'!K28</f>
        <v>20</v>
      </c>
      <c r="E20" s="21">
        <f>'[1]Критерии учреждения'!P28+'[1]Критерии учреждения'!T28+'[1]Критерии учреждения'!U28+'[1]Критерии учреждения'!W28+'[1]Критерии учреждения'!Y28+'[1]Критерии учреждения'!AC28</f>
        <v>11</v>
      </c>
      <c r="F20" s="21">
        <f>SUM('[1]Критерии учреждения'!AD28:AN28)</f>
        <v>9</v>
      </c>
      <c r="G20" s="21">
        <f>'[1]Критерии учреждения'!AO28</f>
        <v>10</v>
      </c>
      <c r="H20" s="22">
        <f t="shared" si="0"/>
        <v>90</v>
      </c>
    </row>
    <row r="21" spans="1:8" ht="31.5" x14ac:dyDescent="0.25">
      <c r="A21" s="1">
        <v>1</v>
      </c>
      <c r="B21" s="23" t="s">
        <v>29</v>
      </c>
      <c r="C21" s="19">
        <f>'[1]Критерии учреждения'!C39</f>
        <v>40</v>
      </c>
      <c r="D21" s="20">
        <f>'[1]Критерии учреждения'!G39+'[1]Критерии учреждения'!I39+'[1]Критерии учреждения'!J39+'[1]Критерии учреждения'!K39</f>
        <v>20</v>
      </c>
      <c r="E21" s="21">
        <f>'[1]Критерии учреждения'!P39+'[1]Критерии учреждения'!T39+'[1]Критерии учреждения'!U39+'[1]Критерии учреждения'!W39+'[1]Критерии учреждения'!Y39+'[1]Критерии учреждения'!AC39</f>
        <v>21</v>
      </c>
      <c r="F21" s="21">
        <f>SUM('[1]Критерии учреждения'!AD39:AN39)</f>
        <v>9</v>
      </c>
      <c r="G21" s="21">
        <f>'[1]Критерии учреждения'!AO39</f>
        <v>0</v>
      </c>
      <c r="H21" s="22">
        <f t="shared" si="0"/>
        <v>90</v>
      </c>
    </row>
    <row r="22" spans="1:8" ht="31.5" x14ac:dyDescent="0.25">
      <c r="A22" s="15">
        <v>2</v>
      </c>
      <c r="B22" s="23" t="s">
        <v>30</v>
      </c>
      <c r="C22" s="19">
        <f>'[1]Критерии учреждения'!C40</f>
        <v>40</v>
      </c>
      <c r="D22" s="20">
        <f>'[1]Критерии учреждения'!G40+'[1]Критерии учреждения'!I40+'[1]Критерии учреждения'!J40+'[1]Критерии учреждения'!K40</f>
        <v>20</v>
      </c>
      <c r="E22" s="21">
        <f>'[1]Критерии учреждения'!P40+'[1]Критерии учреждения'!T40+'[1]Критерии учреждения'!U40+'[1]Критерии учреждения'!W40+'[1]Критерии учреждения'!Y40+'[1]Критерии учреждения'!AC40</f>
        <v>21</v>
      </c>
      <c r="F22" s="21">
        <f>SUM('[1]Критерии учреждения'!AD40:AN40)</f>
        <v>9</v>
      </c>
      <c r="G22" s="21">
        <f>'[1]Критерии учреждения'!AO40</f>
        <v>0</v>
      </c>
      <c r="H22" s="22">
        <f t="shared" si="0"/>
        <v>90</v>
      </c>
    </row>
    <row r="23" spans="1:8" ht="33.75" customHeight="1" x14ac:dyDescent="0.25">
      <c r="A23" s="1">
        <v>20</v>
      </c>
      <c r="B23" s="18" t="s">
        <v>31</v>
      </c>
      <c r="C23" s="19">
        <f>'[1]Критерии учреждения'!C18</f>
        <v>40</v>
      </c>
      <c r="D23" s="20">
        <f>'[1]Критерии учреждения'!G18+'[1]Критерии учреждения'!I18+'[1]Критерии учреждения'!J18+'[1]Критерии учреждения'!K18</f>
        <v>25</v>
      </c>
      <c r="E23" s="21">
        <f>'[1]Критерии учреждения'!P18+'[1]Критерии учреждения'!T18+'[1]Критерии учреждения'!U18+'[1]Критерии учреждения'!W18+'[1]Критерии учреждения'!Y18+'[1]Критерии учреждения'!AC18</f>
        <v>15</v>
      </c>
      <c r="F23" s="21">
        <f>SUM('[1]Критерии учреждения'!AD18:AN18)</f>
        <v>9</v>
      </c>
      <c r="G23" s="21">
        <f>'[1]Критерии учреждения'!AO18</f>
        <v>0</v>
      </c>
      <c r="H23" s="22">
        <f t="shared" si="0"/>
        <v>89</v>
      </c>
    </row>
    <row r="24" spans="1:8" ht="31.5" x14ac:dyDescent="0.25">
      <c r="A24" s="1">
        <v>32</v>
      </c>
      <c r="B24" s="18" t="s">
        <v>32</v>
      </c>
      <c r="C24" s="19">
        <f>'[1]Критерии учреждения'!C30</f>
        <v>40</v>
      </c>
      <c r="D24" s="20">
        <f>'[1]Критерии учреждения'!G30+'[1]Критерии учреждения'!I30+'[1]Критерии учреждения'!J30+'[1]Критерии учреждения'!K30</f>
        <v>10</v>
      </c>
      <c r="E24" s="21">
        <f>'[1]Критерии учреждения'!P30+'[1]Критерии учреждения'!T30+'[1]Критерии учреждения'!U30+'[1]Критерии учреждения'!W30+'[1]Критерии учреждения'!Y30+'[1]Критерии учреждения'!AC30</f>
        <v>21</v>
      </c>
      <c r="F24" s="21">
        <f>SUM('[1]Критерии учреждения'!AD30:AN30)</f>
        <v>8</v>
      </c>
      <c r="G24" s="21">
        <f>'[1]Критерии учреждения'!AO30</f>
        <v>10</v>
      </c>
      <c r="H24" s="22">
        <f t="shared" si="0"/>
        <v>89</v>
      </c>
    </row>
    <row r="25" spans="1:8" ht="31.5" x14ac:dyDescent="0.25">
      <c r="A25" s="1">
        <v>7</v>
      </c>
      <c r="B25" s="23" t="s">
        <v>33</v>
      </c>
      <c r="C25" s="19">
        <f>'[1]Критерии учреждения'!C45</f>
        <v>40</v>
      </c>
      <c r="D25" s="20">
        <f>'[1]Критерии учреждения'!G45+'[1]Критерии учреждения'!I45+'[1]Критерии учреждения'!J45+'[1]Критерии учреждения'!K45</f>
        <v>20</v>
      </c>
      <c r="E25" s="21">
        <f>'[1]Критерии учреждения'!P45+'[1]Критерии учреждения'!T45+'[1]Критерии учреждения'!U45+'[1]Критерии учреждения'!W45+'[1]Критерии учреждения'!Y45+'[1]Критерии учреждения'!AC45</f>
        <v>21</v>
      </c>
      <c r="F25" s="21">
        <f>SUM('[1]Критерии учреждения'!AD45:AN45)</f>
        <v>8</v>
      </c>
      <c r="G25" s="21">
        <f>'[1]Критерии учреждения'!AO45</f>
        <v>0</v>
      </c>
      <c r="H25" s="22">
        <f t="shared" si="0"/>
        <v>89</v>
      </c>
    </row>
    <row r="26" spans="1:8" ht="35.25" customHeight="1" x14ac:dyDescent="0.25">
      <c r="A26" s="1">
        <v>25</v>
      </c>
      <c r="B26" s="18" t="s">
        <v>34</v>
      </c>
      <c r="C26" s="19">
        <f>'[1]Критерии учреждения'!C23</f>
        <v>40</v>
      </c>
      <c r="D26" s="20">
        <f>'[1]Критерии учреждения'!G23+'[1]Критерии учреждения'!I23+'[1]Критерии учреждения'!J23+'[1]Критерии учреждения'!K23</f>
        <v>25</v>
      </c>
      <c r="E26" s="21">
        <f>'[1]Критерии учреждения'!P23+'[1]Критерии учреждения'!T23+'[1]Критерии учреждения'!U23+'[1]Критерии учреждения'!W23+'[1]Критерии учреждения'!Y23+'[1]Критерии учреждения'!AC23</f>
        <v>13</v>
      </c>
      <c r="F26" s="21">
        <f>SUM('[1]Критерии учреждения'!AD23:AN23)</f>
        <v>10</v>
      </c>
      <c r="G26" s="21">
        <f>'[1]Критерии учреждения'!AO23</f>
        <v>0</v>
      </c>
      <c r="H26" s="22">
        <f t="shared" si="0"/>
        <v>88</v>
      </c>
    </row>
    <row r="27" spans="1:8" ht="31.5" x14ac:dyDescent="0.25">
      <c r="A27" s="1">
        <v>3</v>
      </c>
      <c r="B27" s="23" t="s">
        <v>35</v>
      </c>
      <c r="C27" s="19">
        <f>'[1]Критерии учреждения'!C41</f>
        <v>40</v>
      </c>
      <c r="D27" s="20">
        <f>'[1]Критерии учреждения'!G41+'[1]Критерии учреждения'!I41+'[1]Критерии учреждения'!J41+'[1]Критерии учреждения'!K41</f>
        <v>20</v>
      </c>
      <c r="E27" s="21">
        <f>'[1]Критерии учреждения'!P41+'[1]Критерии учреждения'!T41+'[1]Критерии учреждения'!U41+'[1]Критерии учреждения'!W41+'[1]Критерии учреждения'!Y41+'[1]Критерии учреждения'!AC41</f>
        <v>19</v>
      </c>
      <c r="F27" s="21">
        <f>SUM('[1]Критерии учреждения'!AD41:AN41)</f>
        <v>9</v>
      </c>
      <c r="G27" s="21">
        <f>'[1]Критерии учреждения'!AO41</f>
        <v>0</v>
      </c>
      <c r="H27" s="22">
        <f t="shared" si="0"/>
        <v>88</v>
      </c>
    </row>
    <row r="28" spans="1:8" ht="33" customHeight="1" x14ac:dyDescent="0.25">
      <c r="A28" s="1">
        <v>6</v>
      </c>
      <c r="B28" s="23" t="s">
        <v>36</v>
      </c>
      <c r="C28" s="19">
        <f>'[1]Критерии учреждения'!C44</f>
        <v>40</v>
      </c>
      <c r="D28" s="20">
        <f>'[1]Критерии учреждения'!G44+'[1]Критерии учреждения'!I44+'[1]Критерии учреждения'!J44+'[1]Критерии учреждения'!K44</f>
        <v>20</v>
      </c>
      <c r="E28" s="21">
        <f>'[1]Критерии учреждения'!P44+'[1]Критерии учреждения'!T44+'[1]Критерии учреждения'!U44+'[1]Критерии учреждения'!W44+'[1]Критерии учреждения'!Y44+'[1]Критерии учреждения'!AC44</f>
        <v>21</v>
      </c>
      <c r="F28" s="21">
        <f>SUM('[1]Критерии учреждения'!AD44:AN44)</f>
        <v>7</v>
      </c>
      <c r="G28" s="21">
        <f>'[1]Критерии учреждения'!AO44</f>
        <v>0</v>
      </c>
      <c r="H28" s="22">
        <f t="shared" si="0"/>
        <v>88</v>
      </c>
    </row>
    <row r="29" spans="1:8" ht="33" customHeight="1" x14ac:dyDescent="0.25">
      <c r="A29" s="1">
        <v>37</v>
      </c>
      <c r="B29" s="18" t="s">
        <v>37</v>
      </c>
      <c r="C29" s="19">
        <f>'[1]Критерии учреждения'!C35</f>
        <v>40</v>
      </c>
      <c r="D29" s="20">
        <f>'[1]Критерии учреждения'!G35+'[1]Критерии учреждения'!I35+'[1]Критерии учреждения'!J35+'[1]Критерии учреждения'!K35</f>
        <v>25</v>
      </c>
      <c r="E29" s="21">
        <f>'[1]Критерии учреждения'!P35+'[1]Критерии учреждения'!T35+'[1]Критерии учреждения'!U35+'[1]Критерии учреждения'!W35+'[1]Критерии учреждения'!Y35+'[1]Критерии учреждения'!AC35</f>
        <v>14</v>
      </c>
      <c r="F29" s="21">
        <f>SUM('[1]Критерии учреждения'!AD35:AN35)</f>
        <v>7</v>
      </c>
      <c r="G29" s="21">
        <f>'[1]Критерии учреждения'!AO35</f>
        <v>0</v>
      </c>
      <c r="H29" s="22">
        <f t="shared" si="0"/>
        <v>86</v>
      </c>
    </row>
    <row r="30" spans="1:8" s="16" customFormat="1" ht="31.5" x14ac:dyDescent="0.25">
      <c r="A30" s="1">
        <v>38</v>
      </c>
      <c r="B30" s="18" t="s">
        <v>38</v>
      </c>
      <c r="C30" s="19">
        <f>'[1]Критерии учреждения'!C36</f>
        <v>40</v>
      </c>
      <c r="D30" s="20">
        <f>'[1]Критерии учреждения'!G36+'[1]Критерии учреждения'!I36+'[1]Критерии учреждения'!J36+'[1]Критерии учреждения'!K36</f>
        <v>10</v>
      </c>
      <c r="E30" s="21">
        <f>'[1]Критерии учреждения'!P36+'[1]Критерии учреждения'!T36+'[1]Критерии учреждения'!U36+'[1]Критерии учреждения'!W36+'[1]Критерии учреждения'!Y36+'[1]Критерии учреждения'!AC36</f>
        <v>18</v>
      </c>
      <c r="F30" s="21">
        <f>SUM('[1]Критерии учреждения'!AD36:AN36)</f>
        <v>8</v>
      </c>
      <c r="G30" s="21">
        <f>'[1]Критерии учреждения'!AO36</f>
        <v>10</v>
      </c>
      <c r="H30" s="22">
        <f t="shared" si="0"/>
        <v>86</v>
      </c>
    </row>
    <row r="31" spans="1:8" ht="31.5" x14ac:dyDescent="0.25">
      <c r="A31" s="1">
        <v>19</v>
      </c>
      <c r="B31" s="18" t="s">
        <v>39</v>
      </c>
      <c r="C31" s="19">
        <f>'[1]Критерии учреждения'!C17</f>
        <v>40</v>
      </c>
      <c r="D31" s="20">
        <f>'[1]Критерии учреждения'!G17+'[1]Критерии учреждения'!I17+'[1]Критерии учреждения'!J17+'[1]Критерии учреждения'!K17</f>
        <v>10</v>
      </c>
      <c r="E31" s="21">
        <f>'[1]Критерии учреждения'!P17+'[1]Критерии учреждения'!T17+'[1]Критерии учреждения'!U17+'[1]Критерии учреждения'!W17+'[1]Критерии учреждения'!Y17+'[1]Критерии учреждения'!AC17</f>
        <v>24</v>
      </c>
      <c r="F31" s="21">
        <f>SUM('[1]Критерии учреждения'!AD17:AN17)</f>
        <v>9</v>
      </c>
      <c r="G31" s="21">
        <f>'[1]Критерии учреждения'!AO17</f>
        <v>0</v>
      </c>
      <c r="H31" s="22">
        <f t="shared" si="0"/>
        <v>83</v>
      </c>
    </row>
    <row r="32" spans="1:8" ht="34.5" customHeight="1" x14ac:dyDescent="0.25">
      <c r="A32" s="15">
        <v>28</v>
      </c>
      <c r="B32" s="18" t="s">
        <v>40</v>
      </c>
      <c r="C32" s="19">
        <f>'[1]Критерии учреждения'!C26</f>
        <v>40</v>
      </c>
      <c r="D32" s="20">
        <f>'[1]Критерии учреждения'!G26+'[1]Критерии учреждения'!I26+'[1]Критерии учреждения'!J26+'[1]Критерии учреждения'!K26</f>
        <v>20</v>
      </c>
      <c r="E32" s="21">
        <f>'[1]Критерии учреждения'!P26+'[1]Критерии учреждения'!T26+'[1]Критерии учреждения'!U26+'[1]Критерии учреждения'!W26+'[1]Критерии учреждения'!Y26+'[1]Критерии учреждения'!AC26</f>
        <v>13</v>
      </c>
      <c r="F32" s="21">
        <f>SUM('[1]Критерии учреждения'!AD26:AN26)</f>
        <v>10</v>
      </c>
      <c r="G32" s="21">
        <f>'[1]Критерии учреждения'!AO26</f>
        <v>0</v>
      </c>
      <c r="H32" s="22">
        <f t="shared" si="0"/>
        <v>83</v>
      </c>
    </row>
    <row r="33" spans="1:8" ht="31.5" x14ac:dyDescent="0.25">
      <c r="A33" s="1">
        <v>27</v>
      </c>
      <c r="B33" s="18" t="s">
        <v>41</v>
      </c>
      <c r="C33" s="19">
        <f>'[1]Критерии учреждения'!C25</f>
        <v>40</v>
      </c>
      <c r="D33" s="20">
        <f>'[1]Критерии учреждения'!G25+'[1]Критерии учреждения'!I25+'[1]Критерии учреждения'!J25+'[1]Критерии учреждения'!K25</f>
        <v>10</v>
      </c>
      <c r="E33" s="21">
        <f>'[1]Критерии учреждения'!P25+'[1]Критерии учреждения'!T25+'[1]Критерии учреждения'!U25+'[1]Критерии учреждения'!W25+'[1]Критерии учреждения'!Y25+'[1]Критерии учреждения'!AC25</f>
        <v>21</v>
      </c>
      <c r="F33" s="21">
        <f>SUM('[1]Критерии учреждения'!AD25:AN25)</f>
        <v>10</v>
      </c>
      <c r="G33" s="21">
        <f>'[1]Критерии учреждения'!AO25</f>
        <v>0</v>
      </c>
      <c r="H33" s="22">
        <f t="shared" si="0"/>
        <v>81</v>
      </c>
    </row>
    <row r="34" spans="1:8" ht="47.25" x14ac:dyDescent="0.25">
      <c r="A34" s="1">
        <v>36</v>
      </c>
      <c r="B34" s="18" t="s">
        <v>42</v>
      </c>
      <c r="C34" s="19">
        <f>'[1]Критерии учреждения'!C34</f>
        <v>40</v>
      </c>
      <c r="D34" s="20">
        <f>'[1]Критерии учреждения'!G34+'[1]Критерии учреждения'!I34+'[1]Критерии учреждения'!J34+'[1]Критерии учреждения'!K34</f>
        <v>10</v>
      </c>
      <c r="E34" s="21">
        <f>'[1]Критерии учреждения'!P34+'[1]Критерии учреждения'!T34+'[1]Критерии учреждения'!U34+'[1]Критерии учреждения'!W34+'[1]Критерии учреждения'!Y34+'[1]Критерии учреждения'!AC34</f>
        <v>21</v>
      </c>
      <c r="F34" s="21">
        <f>SUM('[1]Критерии учреждения'!AD34:AN34)</f>
        <v>10</v>
      </c>
      <c r="G34" s="21">
        <f>'[1]Критерии учреждения'!AO34</f>
        <v>0</v>
      </c>
      <c r="H34" s="22">
        <f t="shared" si="0"/>
        <v>81</v>
      </c>
    </row>
    <row r="35" spans="1:8" s="16" customFormat="1" ht="33" customHeight="1" x14ac:dyDescent="0.25">
      <c r="A35" s="1">
        <v>29</v>
      </c>
      <c r="B35" s="18" t="s">
        <v>43</v>
      </c>
      <c r="C35" s="19">
        <f>'[1]Критерии учреждения'!C27</f>
        <v>40</v>
      </c>
      <c r="D35" s="20">
        <f>'[1]Критерии учреждения'!G27+'[1]Критерии учреждения'!I27+'[1]Критерии учреждения'!J27+'[1]Критерии учреждения'!K27</f>
        <v>10</v>
      </c>
      <c r="E35" s="21">
        <f>'[1]Критерии учреждения'!P27+'[1]Критерии учреждения'!T27+'[1]Критерии учреждения'!U27+'[1]Критерии учреждения'!W27+'[1]Критерии учреждения'!Y27+'[1]Критерии учреждения'!AC27</f>
        <v>21</v>
      </c>
      <c r="F35" s="21">
        <f>SUM('[1]Критерии учреждения'!AD27:AN27)</f>
        <v>9</v>
      </c>
      <c r="G35" s="21">
        <f>'[1]Критерии учреждения'!AO27</f>
        <v>0</v>
      </c>
      <c r="H35" s="22">
        <f t="shared" si="0"/>
        <v>80</v>
      </c>
    </row>
    <row r="36" spans="1:8" ht="31.5" x14ac:dyDescent="0.25">
      <c r="A36" s="1">
        <v>35</v>
      </c>
      <c r="B36" s="18" t="s">
        <v>44</v>
      </c>
      <c r="C36" s="19">
        <f>'[1]Критерии учреждения'!C33</f>
        <v>40</v>
      </c>
      <c r="D36" s="20">
        <f>'[1]Критерии учреждения'!G33+'[1]Критерии учреждения'!I33+'[1]Критерии учреждения'!J33+'[1]Критерии учреждения'!K33</f>
        <v>10</v>
      </c>
      <c r="E36" s="21">
        <f>'[1]Критерии учреждения'!P33+'[1]Критерии учреждения'!T33+'[1]Критерии учреждения'!U33+'[1]Критерии учреждения'!W33+'[1]Критерии учреждения'!Y33+'[1]Критерии учреждения'!AC33</f>
        <v>19</v>
      </c>
      <c r="F36" s="21">
        <f>SUM('[1]Критерии учреждения'!AD33:AN33)</f>
        <v>9</v>
      </c>
      <c r="G36" s="21">
        <f>'[1]Критерии учреждения'!AO33</f>
        <v>0</v>
      </c>
      <c r="H36" s="22">
        <f t="shared" si="0"/>
        <v>78</v>
      </c>
    </row>
    <row r="37" spans="1:8" ht="35.25" customHeight="1" x14ac:dyDescent="0.25">
      <c r="A37" s="1">
        <v>8</v>
      </c>
      <c r="B37" s="24" t="s">
        <v>45</v>
      </c>
      <c r="C37" s="19">
        <f>'[1]Критерии учреждения'!C46</f>
        <v>40</v>
      </c>
      <c r="D37" s="20">
        <f>'[1]Критерии учреждения'!G46+'[1]Критерии учреждения'!I46+'[1]Критерии учреждения'!J46+'[1]Критерии учреждения'!K46</f>
        <v>20</v>
      </c>
      <c r="E37" s="21">
        <f>'[1]Критерии учреждения'!P46+'[1]Критерии учреждения'!T46+'[1]Критерии учреждения'!U46+'[1]Критерии учреждения'!W46+'[1]Критерии учреждения'!Y46+'[1]Критерии учреждения'!AC46</f>
        <v>11</v>
      </c>
      <c r="F37" s="21">
        <f>SUM('[1]Критерии учреждения'!AD46:AN46)</f>
        <v>5.5</v>
      </c>
      <c r="G37" s="21">
        <f>'[1]Критерии учреждения'!AO46</f>
        <v>0</v>
      </c>
      <c r="H37" s="22">
        <f t="shared" si="0"/>
        <v>76.5</v>
      </c>
    </row>
    <row r="38" spans="1:8" ht="31.5" x14ac:dyDescent="0.25">
      <c r="A38" s="25">
        <v>26</v>
      </c>
      <c r="B38" s="18" t="s">
        <v>46</v>
      </c>
      <c r="C38" s="19">
        <f>'[1]Критерии учреждения'!C24</f>
        <v>40</v>
      </c>
      <c r="D38" s="20">
        <f>'[1]Критерии учреждения'!G24+'[1]Критерии учреждения'!I24+'[1]Критерии учреждения'!J24+'[1]Критерии учреждения'!K24</f>
        <v>10</v>
      </c>
      <c r="E38" s="21">
        <f>'[1]Критерии учреждения'!P24+'[1]Критерии учреждения'!T24+'[1]Критерии учреждения'!U24+'[1]Критерии учреждения'!W24+'[1]Критерии учреждения'!Y24+'[1]Критерии учреждения'!AC24</f>
        <v>18</v>
      </c>
      <c r="F38" s="21">
        <f>SUM('[1]Критерии учреждения'!AD24:AN24)</f>
        <v>8</v>
      </c>
      <c r="G38" s="21">
        <f>'[1]Критерии учреждения'!AO24</f>
        <v>0</v>
      </c>
      <c r="H38" s="22">
        <f t="shared" si="0"/>
        <v>76</v>
      </c>
    </row>
    <row r="39" spans="1:8" ht="31.5" x14ac:dyDescent="0.25">
      <c r="A39" s="1">
        <v>33</v>
      </c>
      <c r="B39" s="18" t="s">
        <v>47</v>
      </c>
      <c r="C39" s="19">
        <f>'[1]Критерии учреждения'!C31</f>
        <v>40</v>
      </c>
      <c r="D39" s="20">
        <f>'[1]Критерии учреждения'!G31+'[1]Критерии учреждения'!I31+'[1]Критерии учреждения'!J31+'[1]Критерии учреждения'!K31</f>
        <v>10</v>
      </c>
      <c r="E39" s="21">
        <f>'[1]Критерии учреждения'!P31+'[1]Критерии учреждения'!T31+'[1]Критерии учреждения'!U31+'[1]Критерии учреждения'!W31+'[1]Критерии учреждения'!Y31+'[1]Критерии учреждения'!AC31</f>
        <v>16</v>
      </c>
      <c r="F39" s="21">
        <f>SUM('[1]Критерии учреждения'!AD31:AN31)</f>
        <v>9</v>
      </c>
      <c r="G39" s="21">
        <f>'[1]Критерии учреждения'!AO31</f>
        <v>0</v>
      </c>
      <c r="H39" s="22">
        <f t="shared" si="0"/>
        <v>75</v>
      </c>
    </row>
    <row r="40" spans="1:8" s="26" customFormat="1" ht="31.5" x14ac:dyDescent="0.25">
      <c r="A40" s="1">
        <v>34</v>
      </c>
      <c r="B40" s="18" t="s">
        <v>48</v>
      </c>
      <c r="C40" s="19">
        <f>'[1]Критерии учреждения'!C32</f>
        <v>40</v>
      </c>
      <c r="D40" s="20">
        <f>'[1]Критерии учреждения'!G32+'[1]Критерии учреждения'!I32+'[1]Критерии учреждения'!J32+'[1]Критерии учреждения'!K32</f>
        <v>10</v>
      </c>
      <c r="E40" s="21">
        <f>'[1]Критерии учреждения'!P32+'[1]Критерии учреждения'!T32+'[1]Критерии учреждения'!U32+'[1]Критерии учреждения'!W32+'[1]Критерии учреждения'!Y32+'[1]Критерии учреждения'!AC32</f>
        <v>15</v>
      </c>
      <c r="F40" s="21">
        <f>SUM('[1]Критерии учреждения'!AD32:AN32)</f>
        <v>9</v>
      </c>
      <c r="G40" s="21">
        <f>'[1]Критерии учреждения'!AO32</f>
        <v>0</v>
      </c>
      <c r="H40" s="22">
        <f t="shared" si="0"/>
        <v>74</v>
      </c>
    </row>
    <row r="41" spans="1:8" ht="31.5" x14ac:dyDescent="0.25">
      <c r="A41" s="1">
        <v>40</v>
      </c>
      <c r="B41" s="18" t="s">
        <v>49</v>
      </c>
      <c r="C41" s="19">
        <f>'[1]Критерии учреждения'!C38</f>
        <v>40</v>
      </c>
      <c r="D41" s="20">
        <f>'[1]Критерии учреждения'!G38+'[1]Критерии учреждения'!I38+'[1]Критерии учреждения'!J38+'[1]Критерии учреждения'!K38</f>
        <v>10</v>
      </c>
      <c r="E41" s="21">
        <f>'[1]Критерии учреждения'!P38+'[1]Критерии учреждения'!T38+'[1]Критерии учреждения'!U38+'[1]Критерии учреждения'!W38+'[1]Критерии учреждения'!Y38+'[1]Критерии учреждения'!AC38</f>
        <v>18</v>
      </c>
      <c r="F41" s="21">
        <f>SUM('[1]Критерии учреждения'!AD38:AN38)</f>
        <v>6</v>
      </c>
      <c r="G41" s="21">
        <f>'[1]Критерии учреждения'!AO38</f>
        <v>0</v>
      </c>
      <c r="H41" s="22">
        <f t="shared" si="0"/>
        <v>74</v>
      </c>
    </row>
    <row r="42" spans="1:8" ht="33.75" customHeight="1" x14ac:dyDescent="0.25">
      <c r="A42" s="1">
        <v>31</v>
      </c>
      <c r="B42" s="18" t="s">
        <v>50</v>
      </c>
      <c r="C42" s="19">
        <f>'[1]Критерии учреждения'!C29</f>
        <v>40</v>
      </c>
      <c r="D42" s="20">
        <f>'[1]Критерии учреждения'!G29+'[1]Критерии учреждения'!I29+'[1]Критерии учреждения'!J29+'[1]Критерии учреждения'!K29</f>
        <v>10</v>
      </c>
      <c r="E42" s="21">
        <f>'[1]Критерии учреждения'!P29+'[1]Критерии учреждения'!T29+'[1]Критерии учреждения'!U29+'[1]Критерии учреждения'!W29+'[1]Критерии учреждения'!Y29+'[1]Критерии учреждения'!AC29</f>
        <v>16</v>
      </c>
      <c r="F42" s="21">
        <f>SUM('[1]Критерии учреждения'!AD29:AN29)</f>
        <v>7</v>
      </c>
      <c r="G42" s="21">
        <f>'[1]Критерии учреждения'!AO29</f>
        <v>0</v>
      </c>
      <c r="H42" s="22">
        <f t="shared" si="0"/>
        <v>73</v>
      </c>
    </row>
    <row r="43" spans="1:8" ht="33" customHeight="1" x14ac:dyDescent="0.25">
      <c r="A43" s="1">
        <v>39</v>
      </c>
      <c r="B43" s="18" t="s">
        <v>51</v>
      </c>
      <c r="C43" s="19">
        <f>'[1]Критерии учреждения'!C37</f>
        <v>40</v>
      </c>
      <c r="D43" s="20">
        <f>'[1]Критерии учреждения'!G37+'[1]Критерии учреждения'!I37+'[1]Критерии учреждения'!J37+'[1]Критерии учреждения'!K37</f>
        <v>10</v>
      </c>
      <c r="E43" s="21">
        <f>'[1]Критерии учреждения'!P37+'[1]Критерии учреждения'!T37+'[1]Критерии учреждения'!U37+'[1]Критерии учреждения'!W37+'[1]Критерии учреждения'!Y37+'[1]Критерии учреждения'!AC37</f>
        <v>11</v>
      </c>
      <c r="F43" s="21">
        <f>SUM('[1]Критерии учреждения'!AD37:AN37)</f>
        <v>8</v>
      </c>
      <c r="G43" s="21">
        <f>'[1]Критерии учреждения'!AO37</f>
        <v>0</v>
      </c>
      <c r="H43" s="22">
        <f t="shared" si="0"/>
        <v>69</v>
      </c>
    </row>
    <row r="44" spans="1:8" x14ac:dyDescent="0.25">
      <c r="B44" s="27"/>
      <c r="C44" s="28"/>
      <c r="D44" s="28"/>
      <c r="E44" s="28"/>
      <c r="F44" s="28"/>
      <c r="G44" s="29"/>
      <c r="H44" s="30"/>
    </row>
    <row r="45" spans="1:8" ht="19.5" customHeight="1" x14ac:dyDescent="0.25">
      <c r="B45" s="31"/>
      <c r="C45" s="31"/>
      <c r="D45" s="28" t="s">
        <v>52</v>
      </c>
      <c r="E45" s="28" t="s">
        <v>53</v>
      </c>
      <c r="F45" s="28" t="s">
        <v>54</v>
      </c>
      <c r="G45" s="29"/>
      <c r="H45" s="28" t="s">
        <v>55</v>
      </c>
    </row>
    <row r="46" spans="1:8" ht="19.5" customHeight="1" x14ac:dyDescent="0.25">
      <c r="B46" s="32"/>
      <c r="C46" s="32"/>
      <c r="D46" s="28" t="s">
        <v>56</v>
      </c>
      <c r="E46" s="28" t="s">
        <v>57</v>
      </c>
      <c r="F46" s="28" t="s">
        <v>58</v>
      </c>
      <c r="G46" s="29"/>
      <c r="H46" s="28" t="s">
        <v>55</v>
      </c>
    </row>
    <row r="47" spans="1:8" ht="19.5" customHeight="1" x14ac:dyDescent="0.25">
      <c r="B47" s="33"/>
      <c r="C47" s="33"/>
      <c r="D47" s="28" t="s">
        <v>59</v>
      </c>
      <c r="E47" s="28" t="s">
        <v>60</v>
      </c>
      <c r="F47" s="28" t="s">
        <v>61</v>
      </c>
      <c r="G47" s="29"/>
      <c r="H47" s="28" t="s">
        <v>55</v>
      </c>
    </row>
    <row r="48" spans="1:8" ht="19.5" customHeight="1" x14ac:dyDescent="0.25">
      <c r="B48" s="34"/>
      <c r="C48" s="34"/>
      <c r="D48" s="28" t="s">
        <v>62</v>
      </c>
      <c r="E48" s="28" t="s">
        <v>63</v>
      </c>
      <c r="F48" s="28" t="s">
        <v>64</v>
      </c>
      <c r="G48" s="29"/>
      <c r="H48" s="28" t="s">
        <v>55</v>
      </c>
    </row>
    <row r="51" spans="2:8" x14ac:dyDescent="0.25">
      <c r="B51" s="35"/>
      <c r="C51" s="35"/>
      <c r="D51" s="35"/>
      <c r="E51" s="36"/>
      <c r="F51" s="36"/>
      <c r="G51" s="36"/>
      <c r="H51" s="36"/>
    </row>
  </sheetData>
  <mergeCells count="6">
    <mergeCell ref="B1:H1"/>
    <mergeCell ref="B45:C45"/>
    <mergeCell ref="B46:C46"/>
    <mergeCell ref="B47:C47"/>
    <mergeCell ref="B48:C48"/>
    <mergeCell ref="B51:D51"/>
  </mergeCells>
  <printOptions horizontalCentered="1"/>
  <pageMargins left="0" right="0" top="0" bottom="0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Свод по балам учреждения</vt:lpstr>
      <vt:lpstr>'Свод по балам учреждения'!Заголовки_для_печати</vt:lpstr>
      <vt:lpstr>'Свод по балам учреждения'!Область_печати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Musya</dc:creator>
  <cp:lastModifiedBy>Musya</cp:lastModifiedBy>
  <dcterms:created xsi:type="dcterms:W3CDTF">2022-04-07T11:44:34Z</dcterms:created>
  <dcterms:modified xsi:type="dcterms:W3CDTF">2022-04-07T11:45:25Z</dcterms:modified>
</cp:coreProperties>
</file>