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Ирада\Desktop\"/>
    </mc:Choice>
  </mc:AlternateContent>
  <xr:revisionPtr revIDLastSave="0" documentId="13_ncr:1_{488AAD9B-3717-48EE-AB19-A4EF6EEEFFC2}" xr6:coauthVersionLast="47" xr6:coauthVersionMax="47" xr10:uidLastSave="{00000000-0000-0000-0000-000000000000}"/>
  <bookViews>
    <workbookView xWindow="-120" yWindow="-120" windowWidth="29040" windowHeight="15840" xr2:uid="{EA0B8E52-6560-4F51-8112-33094A63E20C}"/>
  </bookViews>
  <sheets>
    <sheet name="Свод по балам учреждения" sheetId="1" r:id="rId1"/>
  </sheets>
  <externalReferences>
    <externalReference r:id="rId2"/>
  </externalReferences>
  <definedNames>
    <definedName name="_xlnm.Print_Titles" localSheetId="0">'Свод по балам учреждения'!$2:$3</definedName>
    <definedName name="_xlnm.Print_Area" localSheetId="0">'Свод по балам учреждения'!$C$1:$I$50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I43" i="1" s="1"/>
  <c r="G43" i="1"/>
  <c r="F43" i="1"/>
  <c r="E43" i="1"/>
  <c r="D43" i="1"/>
  <c r="H42" i="1"/>
  <c r="I42" i="1" s="1"/>
  <c r="G42" i="1"/>
  <c r="F42" i="1"/>
  <c r="E42" i="1"/>
  <c r="D42" i="1"/>
  <c r="H41" i="1"/>
  <c r="I41" i="1" s="1"/>
  <c r="G41" i="1"/>
  <c r="F41" i="1"/>
  <c r="E41" i="1"/>
  <c r="D41" i="1"/>
  <c r="H40" i="1"/>
  <c r="I40" i="1" s="1"/>
  <c r="G40" i="1"/>
  <c r="F40" i="1"/>
  <c r="E40" i="1"/>
  <c r="D40" i="1"/>
  <c r="H39" i="1"/>
  <c r="I39" i="1" s="1"/>
  <c r="G39" i="1"/>
  <c r="F39" i="1"/>
  <c r="E39" i="1"/>
  <c r="D39" i="1"/>
  <c r="H38" i="1"/>
  <c r="I38" i="1" s="1"/>
  <c r="G38" i="1"/>
  <c r="F38" i="1"/>
  <c r="E38" i="1"/>
  <c r="D38" i="1"/>
  <c r="H37" i="1"/>
  <c r="I37" i="1" s="1"/>
  <c r="G37" i="1"/>
  <c r="F37" i="1"/>
  <c r="E37" i="1"/>
  <c r="D37" i="1"/>
  <c r="H36" i="1"/>
  <c r="I36" i="1" s="1"/>
  <c r="G36" i="1"/>
  <c r="F36" i="1"/>
  <c r="E36" i="1"/>
  <c r="D36" i="1"/>
  <c r="H35" i="1"/>
  <c r="I35" i="1" s="1"/>
  <c r="G35" i="1"/>
  <c r="F35" i="1"/>
  <c r="E35" i="1"/>
  <c r="D35" i="1"/>
  <c r="H34" i="1"/>
  <c r="I34" i="1" s="1"/>
  <c r="G34" i="1"/>
  <c r="F34" i="1"/>
  <c r="E34" i="1"/>
  <c r="D34" i="1"/>
  <c r="H33" i="1"/>
  <c r="I33" i="1" s="1"/>
  <c r="G33" i="1"/>
  <c r="F33" i="1"/>
  <c r="E33" i="1"/>
  <c r="D33" i="1"/>
  <c r="H32" i="1"/>
  <c r="I32" i="1" s="1"/>
  <c r="G32" i="1"/>
  <c r="F32" i="1"/>
  <c r="E32" i="1"/>
  <c r="D32" i="1"/>
  <c r="H31" i="1"/>
  <c r="I31" i="1" s="1"/>
  <c r="G31" i="1"/>
  <c r="F31" i="1"/>
  <c r="E31" i="1"/>
  <c r="D31" i="1"/>
  <c r="H30" i="1"/>
  <c r="I30" i="1" s="1"/>
  <c r="G30" i="1"/>
  <c r="F30" i="1"/>
  <c r="E30" i="1"/>
  <c r="D30" i="1"/>
  <c r="H29" i="1"/>
  <c r="I29" i="1" s="1"/>
  <c r="G29" i="1"/>
  <c r="F29" i="1"/>
  <c r="E29" i="1"/>
  <c r="D29" i="1"/>
  <c r="H28" i="1"/>
  <c r="I28" i="1" s="1"/>
  <c r="G28" i="1"/>
  <c r="F28" i="1"/>
  <c r="E28" i="1"/>
  <c r="D28" i="1"/>
  <c r="H27" i="1"/>
  <c r="I27" i="1" s="1"/>
  <c r="G27" i="1"/>
  <c r="F27" i="1"/>
  <c r="E27" i="1"/>
  <c r="D27" i="1"/>
  <c r="H26" i="1"/>
  <c r="I26" i="1" s="1"/>
  <c r="G26" i="1"/>
  <c r="F26" i="1"/>
  <c r="E26" i="1"/>
  <c r="D26" i="1"/>
  <c r="H25" i="1"/>
  <c r="I25" i="1" s="1"/>
  <c r="G25" i="1"/>
  <c r="F25" i="1"/>
  <c r="E25" i="1"/>
  <c r="D25" i="1"/>
  <c r="H24" i="1"/>
  <c r="I24" i="1" s="1"/>
  <c r="G24" i="1"/>
  <c r="F24" i="1"/>
  <c r="E24" i="1"/>
  <c r="D24" i="1"/>
  <c r="H23" i="1"/>
  <c r="I23" i="1" s="1"/>
  <c r="G23" i="1"/>
  <c r="F23" i="1"/>
  <c r="E23" i="1"/>
  <c r="D23" i="1"/>
  <c r="H22" i="1"/>
  <c r="I22" i="1" s="1"/>
  <c r="G22" i="1"/>
  <c r="F22" i="1"/>
  <c r="E22" i="1"/>
  <c r="D22" i="1"/>
  <c r="H21" i="1"/>
  <c r="I21" i="1" s="1"/>
  <c r="G21" i="1"/>
  <c r="F21" i="1"/>
  <c r="E21" i="1"/>
  <c r="D21" i="1"/>
  <c r="H20" i="1"/>
  <c r="I20" i="1" s="1"/>
  <c r="G20" i="1"/>
  <c r="F20" i="1"/>
  <c r="E20" i="1"/>
  <c r="D20" i="1"/>
  <c r="H19" i="1"/>
  <c r="I19" i="1" s="1"/>
  <c r="G19" i="1"/>
  <c r="F19" i="1"/>
  <c r="E19" i="1"/>
  <c r="D19" i="1"/>
  <c r="H18" i="1"/>
  <c r="I18" i="1" s="1"/>
  <c r="G18" i="1"/>
  <c r="F18" i="1"/>
  <c r="E18" i="1"/>
  <c r="D18" i="1"/>
  <c r="H17" i="1"/>
  <c r="I17" i="1" s="1"/>
  <c r="G17" i="1"/>
  <c r="F17" i="1"/>
  <c r="E17" i="1"/>
  <c r="D17" i="1"/>
  <c r="H16" i="1"/>
  <c r="I16" i="1" s="1"/>
  <c r="G16" i="1"/>
  <c r="F16" i="1"/>
  <c r="E16" i="1"/>
  <c r="D16" i="1"/>
  <c r="H15" i="1"/>
  <c r="I15" i="1" s="1"/>
  <c r="G15" i="1"/>
  <c r="F15" i="1"/>
  <c r="E15" i="1"/>
  <c r="D15" i="1"/>
  <c r="H14" i="1"/>
  <c r="I14" i="1" s="1"/>
  <c r="G14" i="1"/>
  <c r="F14" i="1"/>
  <c r="E14" i="1"/>
  <c r="D14" i="1"/>
  <c r="H13" i="1"/>
  <c r="I13" i="1" s="1"/>
  <c r="G13" i="1"/>
  <c r="F13" i="1"/>
  <c r="E13" i="1"/>
  <c r="D13" i="1"/>
  <c r="H12" i="1"/>
  <c r="I12" i="1" s="1"/>
  <c r="G12" i="1"/>
  <c r="F12" i="1"/>
  <c r="E12" i="1"/>
  <c r="D12" i="1"/>
  <c r="H11" i="1"/>
  <c r="I11" i="1" s="1"/>
  <c r="G11" i="1"/>
  <c r="F11" i="1"/>
  <c r="E11" i="1"/>
  <c r="D11" i="1"/>
  <c r="H10" i="1"/>
  <c r="I10" i="1" s="1"/>
  <c r="G10" i="1"/>
  <c r="F10" i="1"/>
  <c r="E10" i="1"/>
  <c r="D10" i="1"/>
  <c r="H9" i="1"/>
  <c r="I9" i="1" s="1"/>
  <c r="G9" i="1"/>
  <c r="F9" i="1"/>
  <c r="E9" i="1"/>
  <c r="D9" i="1"/>
  <c r="H8" i="1"/>
  <c r="I8" i="1" s="1"/>
  <c r="G8" i="1"/>
  <c r="F8" i="1"/>
  <c r="E8" i="1"/>
  <c r="D8" i="1"/>
  <c r="H7" i="1"/>
  <c r="I7" i="1" s="1"/>
  <c r="G7" i="1"/>
  <c r="F7" i="1"/>
  <c r="E7" i="1"/>
  <c r="D7" i="1"/>
  <c r="H6" i="1"/>
  <c r="I6" i="1" s="1"/>
  <c r="G6" i="1"/>
  <c r="F6" i="1"/>
  <c r="E6" i="1"/>
  <c r="D6" i="1"/>
  <c r="H5" i="1"/>
  <c r="I5" i="1" s="1"/>
  <c r="G5" i="1"/>
  <c r="F5" i="1"/>
  <c r="E5" i="1"/>
  <c r="D5" i="1"/>
  <c r="H4" i="1"/>
  <c r="I4" i="1" s="1"/>
  <c r="G4" i="1"/>
  <c r="F4" i="1"/>
  <c r="E4" i="1"/>
  <c r="D4" i="1"/>
</calcChain>
</file>

<file path=xl/sharedStrings.xml><?xml version="1.0" encoding="utf-8"?>
<sst xmlns="http://schemas.openxmlformats.org/spreadsheetml/2006/main" count="70" uniqueCount="66">
  <si>
    <t>Оценка эффективности деятельности государственных бюджетных учреждений,
 подведомственных Министерству культуры Республики Дагестан
 за  2023 год</t>
  </si>
  <si>
    <t>Наименование учреждений</t>
  </si>
  <si>
    <t>Раздел 1. Выполнение показателей Государственного задания</t>
  </si>
  <si>
    <t xml:space="preserve"> Раздел 2. Оценка качества финансового менеджмента</t>
  </si>
  <si>
    <t xml:space="preserve"> Раздел 3. Оценка эффективности управления персоналом</t>
  </si>
  <si>
    <t>Раздел 4. Оценка деловой и творческой репутации учреждения</t>
  </si>
  <si>
    <t xml:space="preserve">индивидуальные показатели </t>
  </si>
  <si>
    <t>Сводная сумма баллов</t>
  </si>
  <si>
    <t>(max – 30 баллов)</t>
  </si>
  <si>
    <t>(max – 38 баллов)</t>
  </si>
  <si>
    <t>(max – 22 баллов)</t>
  </si>
  <si>
    <t>(max – 10 баллов)</t>
  </si>
  <si>
    <t>(max – 100 баллов)</t>
  </si>
  <si>
    <t>ГБУ «Государственный республиканский русский драматический театр им. М. Горького»</t>
  </si>
  <si>
    <t>ГБУК «Республиканский дом народного творчества»</t>
  </si>
  <si>
    <t>ГБУ РД «Национальный музей Республики Дагестан им. А. Тахо-Годи»</t>
  </si>
  <si>
    <t>Государственное бюджетное учреждение «Дагестанский государственный театр кукол»</t>
  </si>
  <si>
    <t>ГБУ «Лакский государственный музыкально-драматический театр им. Э. Капиева»</t>
  </si>
  <si>
    <t>ГБУ «Академический заслуженный ансамбль танца Дагестана «Лезгинка»</t>
  </si>
  <si>
    <t>ГБУ РД «Государственный оркестр народных инструментов Республики Дагестан»</t>
  </si>
  <si>
    <t>ГБУ РД «Национальная библиотека Республики Дагестан им. Р. Гамзатова»</t>
  </si>
  <si>
    <t>ГБУ РД «Государственный ансамбль танца народов Кавказа «Молодость Дагестана»</t>
  </si>
  <si>
    <t>ГБУ РД «Дербентский государственный историко-архитектурный и археологический музей-заповедник»</t>
  </si>
  <si>
    <t>ГБУ РД «Дагестанская государственная филармония им. Т. Мурадова»</t>
  </si>
  <si>
    <t xml:space="preserve">ГБУ РД «Республиканская детская библиотека 
им. Н. Юсупова»
</t>
  </si>
  <si>
    <t>ГБУ РД «Дагестан-концерт»</t>
  </si>
  <si>
    <t>ГБУ РД «Дагестанский музей изобразительных искусств им. П.С. Гамзатовой»</t>
  </si>
  <si>
    <t>ГБУ РД «Государственный ногайский фольклорно-этнографический ансамбль «Айланай»</t>
  </si>
  <si>
    <t>ГБУ РД «Чародинский государственный народный мужской хор «Поющая Чарода»</t>
  </si>
  <si>
    <t>ГБУ РД «Республиканская специальная библиотека для слепых»</t>
  </si>
  <si>
    <t>ГБУ РД «Ногайский государственный оркестр народных инструментов»</t>
  </si>
  <si>
    <t>ГБУ ДО РД «Республиканская школа искусств М. Кажлаева для особо одаренных детей»</t>
  </si>
  <si>
    <t>ГБУ «Дагестанский государственный театр оперы и балета»</t>
  </si>
  <si>
    <t>ГБПОУ РД «Дагестанское художественное училище им. М.А. Джемала»</t>
  </si>
  <si>
    <t>ГБУ «Аварский музыкально-драматический театр им. Г. Цадасы»</t>
  </si>
  <si>
    <t>ГБПОУ РД «Дагестанский  колледж культуры и искусств им. Б. Мурадовой»</t>
  </si>
  <si>
    <t>ГБУ ДО РД «Республиканская школа циркового искусства»</t>
  </si>
  <si>
    <t>ГБУ «Государственный лезгинский музыкально-драматический театр им. С. Стальского»</t>
  </si>
  <si>
    <t>ГБУ «Государственный ногайский драматический театр»</t>
  </si>
  <si>
    <t>ГБУ «Государственный табасаранский драматический театр»</t>
  </si>
  <si>
    <t>ГБУ «Даргинский государственный музыкально-драматический театр им. О. Батырая»</t>
  </si>
  <si>
    <t>ГБУ Азербайджанский государственный драматический театр»</t>
  </si>
  <si>
    <t xml:space="preserve"> ГБУ РД "Театр поэзии"</t>
  </si>
  <si>
    <t>ГБУ «Дагестанский государственный кумыкский музыкально-драматический театр им. А.-П. Салаватова»</t>
  </si>
  <si>
    <t>ГБУ РД "Государственный ансабль танца Дагестана "Каспий"</t>
  </si>
  <si>
    <t>ГБУ РД «Музей-заповедник – этнографический комплекс «Дагестанский аул»</t>
  </si>
  <si>
    <t>ГБПОУ РД «Дербентское музыкальное училище»</t>
  </si>
  <si>
    <t>ГБПОУ РД «Махачкалинское музыкальное училище им Г.Гасанова"</t>
  </si>
  <si>
    <t>ГБУ РД«Государственный кизлярский терский ансамбль казачьей песни»</t>
  </si>
  <si>
    <t>ГБУ ДО РД «Республиканская школа искусств им. Барият Мурадовой»</t>
  </si>
  <si>
    <t>ГБОУ ДОД «Республиканский учебно-методический центр»</t>
  </si>
  <si>
    <t>ГБУ РД «Государственный  ансамбль песни и танца«Дагестан»</t>
  </si>
  <si>
    <t>ГБУ РД «Музей истории мировых культур и религий»</t>
  </si>
  <si>
    <t>4 уровень</t>
  </si>
  <si>
    <t>высокий</t>
  </si>
  <si>
    <t>от 100 до 91</t>
  </si>
  <si>
    <t>баллов</t>
  </si>
  <si>
    <t>3 уровень</t>
  </si>
  <si>
    <t>средний</t>
  </si>
  <si>
    <t>от 90 до 61</t>
  </si>
  <si>
    <t>2 уровень</t>
  </si>
  <si>
    <t>ниже среднего</t>
  </si>
  <si>
    <t>от 60 до 41</t>
  </si>
  <si>
    <t>1 уровень</t>
  </si>
  <si>
    <t>низкий</t>
  </si>
  <si>
    <t xml:space="preserve"> до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</si>
</sst>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1" fontId="1" fillId="3" borderId="1" xfId="0" applyNumberFormat="1" applyFont="1" applyFill="1" applyBorder="1" applyAlignment="1">
      <alignment vertical="top"/>
    </xf>
    <xf numFmtId="3" fontId="1" fillId="3" borderId="1" xfId="0" applyNumberFormat="1" applyFont="1" applyFill="1" applyBorder="1" applyAlignment="1">
      <alignment vertical="top"/>
    </xf>
    <xf numFmtId="3" fontId="3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3" fontId="6" fillId="2" borderId="0" xfId="0" applyNumberFormat="1" applyFont="1" applyFill="1" applyAlignment="1">
      <alignment horizontal="right" vertical="top" wrapText="1"/>
    </xf>
    <xf numFmtId="3" fontId="2" fillId="0" borderId="0" xfId="0" applyNumberFormat="1" applyFont="1" applyAlignment="1">
      <alignment horizontal="right" vertical="top" wrapText="1"/>
    </xf>
    <xf numFmtId="0" fontId="1" fillId="7" borderId="0" xfId="0" applyFont="1" applyFill="1" applyAlignment="1">
      <alignment vertical="top"/>
    </xf>
    <xf numFmtId="0" fontId="4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1" fontId="1" fillId="4" borderId="1" xfId="0" applyNumberFormat="1" applyFont="1" applyFill="1" applyBorder="1" applyAlignment="1">
      <alignment vertical="top"/>
    </xf>
    <xf numFmtId="3" fontId="1" fillId="4" borderId="1" xfId="0" applyNumberFormat="1" applyFont="1" applyFill="1" applyBorder="1" applyAlignment="1">
      <alignment vertical="top"/>
    </xf>
    <xf numFmtId="3" fontId="3" fillId="4" borderId="1" xfId="0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top"/>
    </xf>
    <xf numFmtId="0" fontId="1" fillId="5" borderId="0" xfId="0" applyFont="1" applyFill="1" applyAlignment="1">
      <alignment horizontal="center" vertical="top"/>
    </xf>
    <xf numFmtId="0" fontId="1" fillId="6" borderId="0" xfId="0" applyFont="1" applyFill="1" applyAlignment="1">
      <alignment horizontal="center" vertical="top"/>
    </xf>
    <xf numFmtId="0" fontId="2" fillId="7" borderId="0" xfId="0" applyFont="1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3kabinet\&#1056;&#1072;&#1089;&#1095;&#1077;&#1090;%20&#1088;&#1077;&#1081;&#1090;&#1080;&#1085;&#1075;&#1072;%20&#1091;&#1095;&#1088;&#1077;&#1078;&#1076;&#1077;&#1085;&#1080;&#1081;%20&#1079;&#1072;%202023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ы 2023"/>
      <sheetName val="Уровень исп. ГЗ"/>
      <sheetName val="зп-культура"/>
      <sheetName val="40-60"/>
      <sheetName val="Критерии учреждения"/>
      <sheetName val="Свод по балам учреждения"/>
      <sheetName val="Сеть образование"/>
      <sheetName val="Сеть Культура"/>
    </sheetNames>
    <sheetDataSet>
      <sheetData sheetId="0"/>
      <sheetData sheetId="1"/>
      <sheetData sheetId="2"/>
      <sheetData sheetId="3"/>
      <sheetData sheetId="4">
        <row r="7">
          <cell r="C7">
            <v>30</v>
          </cell>
          <cell r="G7">
            <v>10</v>
          </cell>
          <cell r="I7">
            <v>2</v>
          </cell>
          <cell r="J7">
            <v>3</v>
          </cell>
          <cell r="K7">
            <v>3</v>
          </cell>
          <cell r="L7">
            <v>3</v>
          </cell>
          <cell r="M7">
            <v>5</v>
          </cell>
          <cell r="O7">
            <v>0</v>
          </cell>
          <cell r="P7">
            <v>5</v>
          </cell>
          <cell r="Q7">
            <v>5</v>
          </cell>
          <cell r="V7">
            <v>7</v>
          </cell>
          <cell r="Z7">
            <v>0</v>
          </cell>
          <cell r="AA7">
            <v>1</v>
          </cell>
          <cell r="AC7">
            <v>4</v>
          </cell>
          <cell r="AE7">
            <v>2</v>
          </cell>
          <cell r="AI7">
            <v>5</v>
          </cell>
          <cell r="AJ7">
            <v>1</v>
          </cell>
          <cell r="AK7">
            <v>1</v>
          </cell>
          <cell r="AL7">
            <v>0.5</v>
          </cell>
          <cell r="AM7">
            <v>0.5</v>
          </cell>
          <cell r="AN7">
            <v>1</v>
          </cell>
          <cell r="AO7">
            <v>1</v>
          </cell>
          <cell r="AP7">
            <v>1</v>
          </cell>
          <cell r="AQ7">
            <v>1</v>
          </cell>
          <cell r="AR7">
            <v>1</v>
          </cell>
          <cell r="AS7">
            <v>0</v>
          </cell>
          <cell r="AT7">
            <v>7</v>
          </cell>
        </row>
        <row r="8">
          <cell r="C8">
            <v>30</v>
          </cell>
          <cell r="G8">
            <v>10</v>
          </cell>
          <cell r="I8">
            <v>2</v>
          </cell>
          <cell r="J8">
            <v>3</v>
          </cell>
          <cell r="K8">
            <v>3</v>
          </cell>
          <cell r="L8">
            <v>3</v>
          </cell>
          <cell r="M8">
            <v>5</v>
          </cell>
          <cell r="O8">
            <v>0</v>
          </cell>
          <cell r="P8">
            <v>5</v>
          </cell>
          <cell r="Q8">
            <v>5</v>
          </cell>
          <cell r="V8">
            <v>3</v>
          </cell>
          <cell r="Z8">
            <v>3</v>
          </cell>
          <cell r="AA8">
            <v>1</v>
          </cell>
          <cell r="AC8">
            <v>4</v>
          </cell>
          <cell r="AE8">
            <v>2</v>
          </cell>
          <cell r="AI8">
            <v>5</v>
          </cell>
          <cell r="AJ8">
            <v>1</v>
          </cell>
          <cell r="AK8">
            <v>1</v>
          </cell>
          <cell r="AL8">
            <v>0.5</v>
          </cell>
          <cell r="AM8">
            <v>0.5</v>
          </cell>
          <cell r="AN8">
            <v>1</v>
          </cell>
          <cell r="AO8">
            <v>1</v>
          </cell>
          <cell r="AP8">
            <v>0</v>
          </cell>
          <cell r="AQ8">
            <v>1</v>
          </cell>
          <cell r="AR8">
            <v>0</v>
          </cell>
          <cell r="AS8">
            <v>0</v>
          </cell>
          <cell r="AT8">
            <v>10</v>
          </cell>
        </row>
        <row r="9">
          <cell r="C9">
            <v>30</v>
          </cell>
          <cell r="G9">
            <v>5</v>
          </cell>
          <cell r="I9">
            <v>2</v>
          </cell>
          <cell r="J9">
            <v>3</v>
          </cell>
          <cell r="K9">
            <v>3</v>
          </cell>
          <cell r="L9">
            <v>3</v>
          </cell>
          <cell r="M9">
            <v>5</v>
          </cell>
          <cell r="O9">
            <v>0</v>
          </cell>
          <cell r="P9">
            <v>5</v>
          </cell>
          <cell r="Q9">
            <v>5</v>
          </cell>
          <cell r="V9">
            <v>3</v>
          </cell>
          <cell r="Z9">
            <v>3</v>
          </cell>
          <cell r="AA9">
            <v>1</v>
          </cell>
          <cell r="AC9">
            <v>4</v>
          </cell>
          <cell r="AE9">
            <v>2</v>
          </cell>
          <cell r="AI9">
            <v>5</v>
          </cell>
          <cell r="AJ9">
            <v>1</v>
          </cell>
          <cell r="AK9">
            <v>1</v>
          </cell>
          <cell r="AL9">
            <v>0.5</v>
          </cell>
          <cell r="AM9">
            <v>0.5</v>
          </cell>
          <cell r="AN9">
            <v>1</v>
          </cell>
          <cell r="AO9">
            <v>1</v>
          </cell>
          <cell r="AP9">
            <v>1</v>
          </cell>
          <cell r="AQ9">
            <v>1</v>
          </cell>
          <cell r="AR9">
            <v>1</v>
          </cell>
          <cell r="AS9">
            <v>0</v>
          </cell>
          <cell r="AT9">
            <v>10</v>
          </cell>
        </row>
        <row r="10">
          <cell r="C10">
            <v>30</v>
          </cell>
          <cell r="G10">
            <v>10</v>
          </cell>
          <cell r="I10">
            <v>2</v>
          </cell>
          <cell r="J10">
            <v>3</v>
          </cell>
          <cell r="K10">
            <v>3</v>
          </cell>
          <cell r="L10">
            <v>3</v>
          </cell>
          <cell r="M10">
            <v>5</v>
          </cell>
          <cell r="O10">
            <v>2</v>
          </cell>
          <cell r="P10">
            <v>5</v>
          </cell>
          <cell r="Q10">
            <v>5</v>
          </cell>
          <cell r="V10">
            <v>7</v>
          </cell>
          <cell r="Z10">
            <v>3</v>
          </cell>
          <cell r="AA10">
            <v>1</v>
          </cell>
          <cell r="AC10">
            <v>4</v>
          </cell>
          <cell r="AE10">
            <v>2</v>
          </cell>
          <cell r="AI10">
            <v>5</v>
          </cell>
          <cell r="AJ10">
            <v>1</v>
          </cell>
          <cell r="AK10">
            <v>1</v>
          </cell>
          <cell r="AL10">
            <v>0.5</v>
          </cell>
          <cell r="AM10">
            <v>0.5</v>
          </cell>
          <cell r="AN10">
            <v>1</v>
          </cell>
          <cell r="AO10">
            <v>1</v>
          </cell>
          <cell r="AP10">
            <v>1</v>
          </cell>
          <cell r="AQ10">
            <v>1</v>
          </cell>
          <cell r="AR10">
            <v>1</v>
          </cell>
          <cell r="AS10">
            <v>0</v>
          </cell>
        </row>
        <row r="11">
          <cell r="C11">
            <v>30</v>
          </cell>
          <cell r="G11">
            <v>5</v>
          </cell>
          <cell r="I11">
            <v>2</v>
          </cell>
          <cell r="J11">
            <v>3</v>
          </cell>
          <cell r="K11">
            <v>3</v>
          </cell>
          <cell r="L11">
            <v>3</v>
          </cell>
          <cell r="M11">
            <v>5</v>
          </cell>
          <cell r="O11">
            <v>0</v>
          </cell>
          <cell r="P11">
            <v>5</v>
          </cell>
          <cell r="Q11">
            <v>5</v>
          </cell>
          <cell r="V11">
            <v>7</v>
          </cell>
          <cell r="Z11">
            <v>3</v>
          </cell>
          <cell r="AA11">
            <v>1</v>
          </cell>
          <cell r="AC11">
            <v>4</v>
          </cell>
          <cell r="AE11">
            <v>0</v>
          </cell>
          <cell r="AI11">
            <v>3</v>
          </cell>
          <cell r="AJ11">
            <v>1</v>
          </cell>
          <cell r="AK11">
            <v>1</v>
          </cell>
          <cell r="AL11">
            <v>0.5</v>
          </cell>
          <cell r="AM11">
            <v>0.5</v>
          </cell>
          <cell r="AN11">
            <v>1</v>
          </cell>
          <cell r="AO11">
            <v>1</v>
          </cell>
          <cell r="AP11">
            <v>1</v>
          </cell>
          <cell r="AQ11">
            <v>1</v>
          </cell>
          <cell r="AR11">
            <v>1</v>
          </cell>
          <cell r="AS11">
            <v>0</v>
          </cell>
        </row>
        <row r="12">
          <cell r="C12">
            <v>20</v>
          </cell>
          <cell r="G12">
            <v>10</v>
          </cell>
          <cell r="I12">
            <v>2</v>
          </cell>
          <cell r="J12">
            <v>3</v>
          </cell>
          <cell r="K12">
            <v>3</v>
          </cell>
          <cell r="L12">
            <v>3</v>
          </cell>
          <cell r="M12">
            <v>5</v>
          </cell>
          <cell r="O12">
            <v>0</v>
          </cell>
          <cell r="P12">
            <v>5</v>
          </cell>
          <cell r="Q12">
            <v>5</v>
          </cell>
          <cell r="V12">
            <v>7</v>
          </cell>
          <cell r="Z12">
            <v>2</v>
          </cell>
          <cell r="AA12">
            <v>1</v>
          </cell>
          <cell r="AC12">
            <v>4</v>
          </cell>
          <cell r="AE12">
            <v>2</v>
          </cell>
          <cell r="AI12">
            <v>3</v>
          </cell>
          <cell r="AJ12">
            <v>1</v>
          </cell>
          <cell r="AK12">
            <v>1</v>
          </cell>
          <cell r="AL12">
            <v>0.5</v>
          </cell>
          <cell r="AM12">
            <v>0.5</v>
          </cell>
          <cell r="AN12">
            <v>1</v>
          </cell>
          <cell r="AO12">
            <v>1</v>
          </cell>
          <cell r="AP12">
            <v>1</v>
          </cell>
          <cell r="AQ12">
            <v>1</v>
          </cell>
          <cell r="AR12">
            <v>1</v>
          </cell>
          <cell r="AS12">
            <v>0</v>
          </cell>
        </row>
        <row r="13">
          <cell r="C13">
            <v>30</v>
          </cell>
          <cell r="G13">
            <v>10</v>
          </cell>
          <cell r="I13">
            <v>2</v>
          </cell>
          <cell r="J13">
            <v>3</v>
          </cell>
          <cell r="K13">
            <v>3</v>
          </cell>
          <cell r="L13">
            <v>3</v>
          </cell>
          <cell r="M13">
            <v>5</v>
          </cell>
          <cell r="O13">
            <v>0</v>
          </cell>
          <cell r="P13">
            <v>5</v>
          </cell>
          <cell r="Q13">
            <v>5</v>
          </cell>
          <cell r="V13">
            <v>7</v>
          </cell>
          <cell r="Z13">
            <v>3</v>
          </cell>
          <cell r="AA13">
            <v>1</v>
          </cell>
          <cell r="AC13">
            <v>4</v>
          </cell>
          <cell r="AE13">
            <v>2</v>
          </cell>
          <cell r="AI13">
            <v>5</v>
          </cell>
          <cell r="AJ13">
            <v>1</v>
          </cell>
          <cell r="AK13">
            <v>1</v>
          </cell>
          <cell r="AL13">
            <v>0.5</v>
          </cell>
          <cell r="AM13">
            <v>0.5</v>
          </cell>
          <cell r="AN13">
            <v>1</v>
          </cell>
          <cell r="AO13">
            <v>1</v>
          </cell>
          <cell r="AP13">
            <v>1</v>
          </cell>
          <cell r="AQ13">
            <v>1</v>
          </cell>
          <cell r="AR13">
            <v>1</v>
          </cell>
          <cell r="AS13">
            <v>0</v>
          </cell>
          <cell r="AT13">
            <v>4</v>
          </cell>
        </row>
        <row r="14">
          <cell r="C14">
            <v>30</v>
          </cell>
          <cell r="G14">
            <v>10</v>
          </cell>
          <cell r="I14">
            <v>2</v>
          </cell>
          <cell r="J14">
            <v>3</v>
          </cell>
          <cell r="K14">
            <v>3</v>
          </cell>
          <cell r="L14">
            <v>3</v>
          </cell>
          <cell r="M14">
            <v>5</v>
          </cell>
          <cell r="O14">
            <v>2</v>
          </cell>
          <cell r="P14">
            <v>5</v>
          </cell>
          <cell r="Q14">
            <v>5</v>
          </cell>
          <cell r="V14">
            <v>7</v>
          </cell>
          <cell r="Z14">
            <v>3</v>
          </cell>
          <cell r="AA14">
            <v>1</v>
          </cell>
          <cell r="AC14">
            <v>4</v>
          </cell>
          <cell r="AE14">
            <v>2</v>
          </cell>
          <cell r="AI14">
            <v>5</v>
          </cell>
          <cell r="AJ14">
            <v>1</v>
          </cell>
          <cell r="AK14">
            <v>1</v>
          </cell>
          <cell r="AL14">
            <v>0.5</v>
          </cell>
          <cell r="AM14">
            <v>0.5</v>
          </cell>
          <cell r="AN14">
            <v>1</v>
          </cell>
          <cell r="AO14">
            <v>1</v>
          </cell>
          <cell r="AP14">
            <v>1</v>
          </cell>
          <cell r="AQ14">
            <v>1</v>
          </cell>
          <cell r="AR14">
            <v>1</v>
          </cell>
          <cell r="AS14">
            <v>0</v>
          </cell>
        </row>
        <row r="15">
          <cell r="C15">
            <v>30</v>
          </cell>
          <cell r="G15">
            <v>10</v>
          </cell>
          <cell r="I15">
            <v>2</v>
          </cell>
          <cell r="J15">
            <v>3</v>
          </cell>
          <cell r="K15">
            <v>3</v>
          </cell>
          <cell r="L15">
            <v>3</v>
          </cell>
          <cell r="M15">
            <v>5</v>
          </cell>
          <cell r="O15">
            <v>2</v>
          </cell>
          <cell r="P15">
            <v>5</v>
          </cell>
          <cell r="Q15">
            <v>5</v>
          </cell>
          <cell r="V15">
            <v>7</v>
          </cell>
          <cell r="Z15">
            <v>2</v>
          </cell>
          <cell r="AA15">
            <v>1</v>
          </cell>
          <cell r="AC15">
            <v>4</v>
          </cell>
          <cell r="AE15">
            <v>2</v>
          </cell>
          <cell r="AI15">
            <v>5</v>
          </cell>
          <cell r="AJ15">
            <v>1</v>
          </cell>
          <cell r="AK15">
            <v>0</v>
          </cell>
          <cell r="AL15">
            <v>0.5</v>
          </cell>
          <cell r="AM15">
            <v>0.5</v>
          </cell>
          <cell r="AN15">
            <v>1</v>
          </cell>
          <cell r="AO15">
            <v>0</v>
          </cell>
          <cell r="AP15">
            <v>1</v>
          </cell>
          <cell r="AQ15">
            <v>1</v>
          </cell>
          <cell r="AR15">
            <v>1</v>
          </cell>
          <cell r="AS15">
            <v>0</v>
          </cell>
        </row>
        <row r="16">
          <cell r="C16">
            <v>30</v>
          </cell>
          <cell r="G16">
            <v>10</v>
          </cell>
          <cell r="I16">
            <v>2</v>
          </cell>
          <cell r="J16">
            <v>3</v>
          </cell>
          <cell r="K16">
            <v>3</v>
          </cell>
          <cell r="L16">
            <v>3</v>
          </cell>
          <cell r="M16">
            <v>5</v>
          </cell>
          <cell r="O16">
            <v>0</v>
          </cell>
          <cell r="P16">
            <v>5</v>
          </cell>
          <cell r="Q16">
            <v>5</v>
          </cell>
          <cell r="V16">
            <v>7</v>
          </cell>
          <cell r="Z16">
            <v>2</v>
          </cell>
          <cell r="AA16">
            <v>1</v>
          </cell>
          <cell r="AC16">
            <v>4</v>
          </cell>
          <cell r="AE16">
            <v>2</v>
          </cell>
          <cell r="AI16">
            <v>5</v>
          </cell>
          <cell r="AJ16">
            <v>1</v>
          </cell>
          <cell r="AK16">
            <v>1</v>
          </cell>
          <cell r="AL16">
            <v>0.5</v>
          </cell>
          <cell r="AM16">
            <v>0.5</v>
          </cell>
          <cell r="AN16">
            <v>1</v>
          </cell>
          <cell r="AO16">
            <v>1</v>
          </cell>
          <cell r="AP16">
            <v>1</v>
          </cell>
          <cell r="AQ16">
            <v>1</v>
          </cell>
          <cell r="AR16">
            <v>1</v>
          </cell>
          <cell r="AS16">
            <v>0</v>
          </cell>
          <cell r="AT16">
            <v>5</v>
          </cell>
        </row>
        <row r="17">
          <cell r="C17">
            <v>30</v>
          </cell>
          <cell r="G17">
            <v>10</v>
          </cell>
          <cell r="I17">
            <v>1</v>
          </cell>
          <cell r="J17">
            <v>3</v>
          </cell>
          <cell r="K17">
            <v>3</v>
          </cell>
          <cell r="L17">
            <v>3</v>
          </cell>
          <cell r="M17">
            <v>5</v>
          </cell>
          <cell r="O17">
            <v>2</v>
          </cell>
          <cell r="P17">
            <v>5</v>
          </cell>
          <cell r="Q17">
            <v>5</v>
          </cell>
          <cell r="V17">
            <v>3</v>
          </cell>
          <cell r="Z17">
            <v>2</v>
          </cell>
          <cell r="AA17">
            <v>1</v>
          </cell>
          <cell r="AC17">
            <v>4</v>
          </cell>
          <cell r="AE17">
            <v>2</v>
          </cell>
          <cell r="AI17">
            <v>5</v>
          </cell>
          <cell r="AJ17">
            <v>1</v>
          </cell>
          <cell r="AK17">
            <v>1</v>
          </cell>
          <cell r="AL17">
            <v>0.5</v>
          </cell>
          <cell r="AM17">
            <v>0.5</v>
          </cell>
          <cell r="AN17">
            <v>1</v>
          </cell>
          <cell r="AO17">
            <v>1</v>
          </cell>
          <cell r="AP17">
            <v>1</v>
          </cell>
          <cell r="AQ17">
            <v>1</v>
          </cell>
          <cell r="AR17">
            <v>1</v>
          </cell>
          <cell r="AS17">
            <v>0</v>
          </cell>
        </row>
        <row r="18">
          <cell r="C18">
            <v>30</v>
          </cell>
          <cell r="G18">
            <v>10</v>
          </cell>
          <cell r="I18">
            <v>1</v>
          </cell>
          <cell r="J18">
            <v>3</v>
          </cell>
          <cell r="K18">
            <v>3</v>
          </cell>
          <cell r="L18">
            <v>3</v>
          </cell>
          <cell r="M18">
            <v>5</v>
          </cell>
          <cell r="O18">
            <v>2</v>
          </cell>
          <cell r="P18">
            <v>5</v>
          </cell>
          <cell r="Q18">
            <v>5</v>
          </cell>
          <cell r="V18">
            <v>3</v>
          </cell>
          <cell r="Z18">
            <v>0</v>
          </cell>
          <cell r="AA18">
            <v>1</v>
          </cell>
          <cell r="AC18">
            <v>4</v>
          </cell>
          <cell r="AE18">
            <v>2</v>
          </cell>
          <cell r="AI18">
            <v>5</v>
          </cell>
          <cell r="AJ18">
            <v>1</v>
          </cell>
          <cell r="AK18">
            <v>1</v>
          </cell>
          <cell r="AL18">
            <v>0.5</v>
          </cell>
          <cell r="AM18">
            <v>0.5</v>
          </cell>
          <cell r="AN18">
            <v>1</v>
          </cell>
          <cell r="AO18">
            <v>1</v>
          </cell>
          <cell r="AP18">
            <v>1</v>
          </cell>
          <cell r="AQ18">
            <v>1</v>
          </cell>
          <cell r="AR18">
            <v>0</v>
          </cell>
          <cell r="AS18">
            <v>0</v>
          </cell>
        </row>
        <row r="19">
          <cell r="C19">
            <v>30</v>
          </cell>
          <cell r="G19">
            <v>10</v>
          </cell>
          <cell r="I19">
            <v>1</v>
          </cell>
          <cell r="J19">
            <v>3</v>
          </cell>
          <cell r="K19">
            <v>3</v>
          </cell>
          <cell r="L19">
            <v>3</v>
          </cell>
          <cell r="M19">
            <v>5</v>
          </cell>
          <cell r="O19">
            <v>0</v>
          </cell>
          <cell r="P19">
            <v>5</v>
          </cell>
          <cell r="Q19">
            <v>5</v>
          </cell>
          <cell r="V19">
            <v>3</v>
          </cell>
          <cell r="Z19">
            <v>3</v>
          </cell>
          <cell r="AA19">
            <v>1</v>
          </cell>
          <cell r="AC19">
            <v>4</v>
          </cell>
          <cell r="AE19">
            <v>2</v>
          </cell>
          <cell r="AI19">
            <v>5</v>
          </cell>
          <cell r="AJ19">
            <v>1</v>
          </cell>
          <cell r="AK19">
            <v>1</v>
          </cell>
          <cell r="AL19">
            <v>0.5</v>
          </cell>
          <cell r="AM19">
            <v>0.5</v>
          </cell>
          <cell r="AN19">
            <v>1</v>
          </cell>
          <cell r="AO19">
            <v>1</v>
          </cell>
          <cell r="AP19">
            <v>1</v>
          </cell>
          <cell r="AQ19">
            <v>1</v>
          </cell>
          <cell r="AR19">
            <v>1</v>
          </cell>
          <cell r="AS19">
            <v>0</v>
          </cell>
        </row>
        <row r="20">
          <cell r="C20">
            <v>30</v>
          </cell>
          <cell r="G20">
            <v>10</v>
          </cell>
          <cell r="I20">
            <v>2</v>
          </cell>
          <cell r="J20">
            <v>3</v>
          </cell>
          <cell r="K20">
            <v>3</v>
          </cell>
          <cell r="L20">
            <v>3</v>
          </cell>
          <cell r="M20">
            <v>5</v>
          </cell>
          <cell r="O20">
            <v>0</v>
          </cell>
          <cell r="P20">
            <v>5</v>
          </cell>
          <cell r="Q20">
            <v>5</v>
          </cell>
          <cell r="V20">
            <v>7</v>
          </cell>
          <cell r="Z20">
            <v>0</v>
          </cell>
          <cell r="AA20">
            <v>1</v>
          </cell>
          <cell r="AC20">
            <v>2</v>
          </cell>
          <cell r="AE20">
            <v>2</v>
          </cell>
          <cell r="AI20">
            <v>5</v>
          </cell>
          <cell r="AJ20">
            <v>1</v>
          </cell>
          <cell r="AK20">
            <v>1</v>
          </cell>
          <cell r="AL20">
            <v>0.5</v>
          </cell>
          <cell r="AM20">
            <v>0.5</v>
          </cell>
          <cell r="AN20">
            <v>1</v>
          </cell>
          <cell r="AO20">
            <v>1</v>
          </cell>
          <cell r="AP20">
            <v>1</v>
          </cell>
          <cell r="AQ20">
            <v>1</v>
          </cell>
          <cell r="AR20">
            <v>1</v>
          </cell>
          <cell r="AS20">
            <v>0</v>
          </cell>
        </row>
        <row r="21">
          <cell r="C21">
            <v>30</v>
          </cell>
          <cell r="G21">
            <v>10</v>
          </cell>
          <cell r="I21">
            <v>2</v>
          </cell>
          <cell r="J21">
            <v>3</v>
          </cell>
          <cell r="K21">
            <v>3</v>
          </cell>
          <cell r="L21">
            <v>3</v>
          </cell>
          <cell r="M21">
            <v>5</v>
          </cell>
          <cell r="O21">
            <v>2</v>
          </cell>
          <cell r="P21">
            <v>5</v>
          </cell>
          <cell r="Q21">
            <v>5</v>
          </cell>
          <cell r="V21">
            <v>7</v>
          </cell>
          <cell r="Z21">
            <v>3</v>
          </cell>
          <cell r="AA21">
            <v>1</v>
          </cell>
          <cell r="AC21">
            <v>4</v>
          </cell>
          <cell r="AE21">
            <v>2</v>
          </cell>
          <cell r="AI21">
            <v>5</v>
          </cell>
          <cell r="AJ21">
            <v>1</v>
          </cell>
          <cell r="AK21">
            <v>1</v>
          </cell>
          <cell r="AL21">
            <v>0.5</v>
          </cell>
          <cell r="AM21">
            <v>0.5</v>
          </cell>
          <cell r="AN21">
            <v>1</v>
          </cell>
          <cell r="AO21">
            <v>1</v>
          </cell>
          <cell r="AP21">
            <v>1</v>
          </cell>
          <cell r="AQ21">
            <v>1</v>
          </cell>
          <cell r="AR21">
            <v>1</v>
          </cell>
          <cell r="AS21">
            <v>0</v>
          </cell>
          <cell r="AT21">
            <v>2</v>
          </cell>
        </row>
        <row r="22">
          <cell r="C22">
            <v>30</v>
          </cell>
          <cell r="G22">
            <v>10</v>
          </cell>
          <cell r="I22">
            <v>2</v>
          </cell>
          <cell r="J22">
            <v>3</v>
          </cell>
          <cell r="K22">
            <v>3</v>
          </cell>
          <cell r="L22">
            <v>3</v>
          </cell>
          <cell r="M22">
            <v>5</v>
          </cell>
          <cell r="O22">
            <v>0</v>
          </cell>
          <cell r="P22">
            <v>5</v>
          </cell>
          <cell r="Q22">
            <v>5</v>
          </cell>
          <cell r="V22">
            <v>7</v>
          </cell>
          <cell r="Z22">
            <v>0</v>
          </cell>
          <cell r="AA22">
            <v>1</v>
          </cell>
          <cell r="AC22">
            <v>4</v>
          </cell>
          <cell r="AE22">
            <v>2</v>
          </cell>
          <cell r="AI22">
            <v>5</v>
          </cell>
          <cell r="AJ22">
            <v>1</v>
          </cell>
          <cell r="AK22">
            <v>1</v>
          </cell>
          <cell r="AL22">
            <v>0.5</v>
          </cell>
          <cell r="AM22">
            <v>0.5</v>
          </cell>
          <cell r="AN22">
            <v>1</v>
          </cell>
          <cell r="AO22">
            <v>1</v>
          </cell>
          <cell r="AP22">
            <v>1</v>
          </cell>
          <cell r="AQ22">
            <v>1</v>
          </cell>
          <cell r="AR22">
            <v>1</v>
          </cell>
          <cell r="AS22">
            <v>0</v>
          </cell>
          <cell r="AT22">
            <v>7</v>
          </cell>
        </row>
        <row r="23">
          <cell r="C23">
            <v>30</v>
          </cell>
          <cell r="G23">
            <v>5</v>
          </cell>
          <cell r="I23">
            <v>2</v>
          </cell>
          <cell r="J23">
            <v>3</v>
          </cell>
          <cell r="K23">
            <v>3</v>
          </cell>
          <cell r="L23">
            <v>3</v>
          </cell>
          <cell r="M23">
            <v>5</v>
          </cell>
          <cell r="O23">
            <v>2</v>
          </cell>
          <cell r="P23">
            <v>5</v>
          </cell>
          <cell r="Q23">
            <v>5</v>
          </cell>
          <cell r="V23">
            <v>3</v>
          </cell>
          <cell r="Z23">
            <v>3</v>
          </cell>
          <cell r="AA23">
            <v>1</v>
          </cell>
          <cell r="AC23">
            <v>4</v>
          </cell>
          <cell r="AE23">
            <v>2</v>
          </cell>
          <cell r="AI23">
            <v>5</v>
          </cell>
          <cell r="AJ23">
            <v>1</v>
          </cell>
          <cell r="AK23">
            <v>1</v>
          </cell>
          <cell r="AL23">
            <v>0.5</v>
          </cell>
          <cell r="AM23">
            <v>0.5</v>
          </cell>
          <cell r="AN23">
            <v>1</v>
          </cell>
          <cell r="AO23">
            <v>1</v>
          </cell>
          <cell r="AP23">
            <v>1</v>
          </cell>
          <cell r="AQ23">
            <v>1</v>
          </cell>
          <cell r="AR23">
            <v>1</v>
          </cell>
          <cell r="AS23">
            <v>0</v>
          </cell>
          <cell r="AT23">
            <v>4</v>
          </cell>
        </row>
        <row r="24">
          <cell r="C24">
            <v>30</v>
          </cell>
          <cell r="G24">
            <v>10</v>
          </cell>
          <cell r="I24">
            <v>2</v>
          </cell>
          <cell r="J24">
            <v>3</v>
          </cell>
          <cell r="K24">
            <v>3</v>
          </cell>
          <cell r="L24">
            <v>3</v>
          </cell>
          <cell r="M24">
            <v>5</v>
          </cell>
          <cell r="O24">
            <v>0</v>
          </cell>
          <cell r="P24">
            <v>5</v>
          </cell>
          <cell r="Q24">
            <v>5</v>
          </cell>
          <cell r="V24">
            <v>7</v>
          </cell>
          <cell r="Z24">
            <v>0</v>
          </cell>
          <cell r="AA24">
            <v>1</v>
          </cell>
          <cell r="AC24">
            <v>2</v>
          </cell>
          <cell r="AE24">
            <v>2</v>
          </cell>
          <cell r="AI24">
            <v>5</v>
          </cell>
          <cell r="AJ24">
            <v>1</v>
          </cell>
          <cell r="AK24">
            <v>1</v>
          </cell>
          <cell r="AL24">
            <v>0.5</v>
          </cell>
          <cell r="AM24">
            <v>0.5</v>
          </cell>
          <cell r="AN24">
            <v>1</v>
          </cell>
          <cell r="AO24">
            <v>1</v>
          </cell>
          <cell r="AP24">
            <v>0</v>
          </cell>
          <cell r="AQ24">
            <v>1</v>
          </cell>
          <cell r="AR24">
            <v>1</v>
          </cell>
          <cell r="AS24">
            <v>0</v>
          </cell>
        </row>
        <row r="25">
          <cell r="C25">
            <v>30</v>
          </cell>
          <cell r="G25">
            <v>10</v>
          </cell>
          <cell r="I25">
            <v>2</v>
          </cell>
          <cell r="J25">
            <v>3</v>
          </cell>
          <cell r="K25">
            <v>3</v>
          </cell>
          <cell r="L25">
            <v>3</v>
          </cell>
          <cell r="M25">
            <v>5</v>
          </cell>
          <cell r="O25">
            <v>0</v>
          </cell>
          <cell r="P25">
            <v>5</v>
          </cell>
          <cell r="Q25">
            <v>5</v>
          </cell>
          <cell r="V25">
            <v>7</v>
          </cell>
          <cell r="Z25">
            <v>0</v>
          </cell>
          <cell r="AA25">
            <v>1</v>
          </cell>
          <cell r="AC25">
            <v>2</v>
          </cell>
          <cell r="AE25">
            <v>2</v>
          </cell>
          <cell r="AI25">
            <v>5</v>
          </cell>
          <cell r="AJ25">
            <v>1</v>
          </cell>
          <cell r="AK25">
            <v>1</v>
          </cell>
          <cell r="AL25">
            <v>0.5</v>
          </cell>
          <cell r="AM25">
            <v>0.5</v>
          </cell>
          <cell r="AN25">
            <v>1</v>
          </cell>
          <cell r="AO25">
            <v>1</v>
          </cell>
          <cell r="AP25">
            <v>1</v>
          </cell>
          <cell r="AQ25">
            <v>1</v>
          </cell>
          <cell r="AR25">
            <v>1</v>
          </cell>
          <cell r="AS25">
            <v>0</v>
          </cell>
        </row>
        <row r="26">
          <cell r="C26">
            <v>30</v>
          </cell>
          <cell r="G26">
            <v>10</v>
          </cell>
          <cell r="I26">
            <v>2</v>
          </cell>
          <cell r="J26">
            <v>3</v>
          </cell>
          <cell r="K26">
            <v>3</v>
          </cell>
          <cell r="L26">
            <v>3</v>
          </cell>
          <cell r="M26">
            <v>5</v>
          </cell>
          <cell r="O26">
            <v>0</v>
          </cell>
          <cell r="P26">
            <v>5</v>
          </cell>
          <cell r="Q26">
            <v>5</v>
          </cell>
          <cell r="V26">
            <v>7</v>
          </cell>
          <cell r="Z26">
            <v>0</v>
          </cell>
          <cell r="AA26">
            <v>1</v>
          </cell>
          <cell r="AC26">
            <v>2</v>
          </cell>
          <cell r="AE26">
            <v>2</v>
          </cell>
          <cell r="AI26">
            <v>5</v>
          </cell>
          <cell r="AJ26">
            <v>1</v>
          </cell>
          <cell r="AK26">
            <v>1</v>
          </cell>
          <cell r="AL26">
            <v>0.5</v>
          </cell>
          <cell r="AM26">
            <v>0.5</v>
          </cell>
          <cell r="AN26">
            <v>1</v>
          </cell>
          <cell r="AO26">
            <v>1</v>
          </cell>
          <cell r="AP26">
            <v>1</v>
          </cell>
          <cell r="AQ26">
            <v>1</v>
          </cell>
          <cell r="AR26">
            <v>1</v>
          </cell>
          <cell r="AS26">
            <v>0</v>
          </cell>
        </row>
        <row r="27">
          <cell r="C27">
            <v>20</v>
          </cell>
          <cell r="G27">
            <v>10</v>
          </cell>
          <cell r="I27">
            <v>2</v>
          </cell>
          <cell r="J27">
            <v>3</v>
          </cell>
          <cell r="K27">
            <v>3</v>
          </cell>
          <cell r="L27">
            <v>3</v>
          </cell>
          <cell r="M27">
            <v>5</v>
          </cell>
          <cell r="O27">
            <v>0</v>
          </cell>
          <cell r="P27">
            <v>5</v>
          </cell>
          <cell r="Q27">
            <v>5</v>
          </cell>
          <cell r="V27">
            <v>7</v>
          </cell>
          <cell r="Z27">
            <v>3</v>
          </cell>
          <cell r="AA27">
            <v>1</v>
          </cell>
          <cell r="AC27">
            <v>4</v>
          </cell>
          <cell r="AE27">
            <v>2</v>
          </cell>
          <cell r="AI27">
            <v>5</v>
          </cell>
          <cell r="AJ27">
            <v>1</v>
          </cell>
          <cell r="AK27">
            <v>1</v>
          </cell>
          <cell r="AL27">
            <v>0.5</v>
          </cell>
          <cell r="AM27">
            <v>0.5</v>
          </cell>
          <cell r="AN27">
            <v>1</v>
          </cell>
          <cell r="AO27">
            <v>1</v>
          </cell>
          <cell r="AP27">
            <v>1</v>
          </cell>
          <cell r="AQ27">
            <v>1</v>
          </cell>
          <cell r="AR27">
            <v>1</v>
          </cell>
          <cell r="AS27">
            <v>0</v>
          </cell>
          <cell r="AT27">
            <v>3</v>
          </cell>
        </row>
        <row r="28">
          <cell r="C28">
            <v>20</v>
          </cell>
          <cell r="G28">
            <v>10</v>
          </cell>
          <cell r="I28">
            <v>2</v>
          </cell>
          <cell r="J28">
            <v>3</v>
          </cell>
          <cell r="K28">
            <v>3</v>
          </cell>
          <cell r="L28">
            <v>3</v>
          </cell>
          <cell r="M28">
            <v>5</v>
          </cell>
          <cell r="O28">
            <v>2</v>
          </cell>
          <cell r="P28">
            <v>5</v>
          </cell>
          <cell r="Q28">
            <v>5</v>
          </cell>
          <cell r="V28">
            <v>7</v>
          </cell>
          <cell r="Z28">
            <v>3</v>
          </cell>
          <cell r="AA28">
            <v>1</v>
          </cell>
          <cell r="AC28">
            <v>4</v>
          </cell>
          <cell r="AE28">
            <v>2</v>
          </cell>
          <cell r="AI28">
            <v>5</v>
          </cell>
          <cell r="AJ28">
            <v>1</v>
          </cell>
          <cell r="AK28">
            <v>1</v>
          </cell>
          <cell r="AL28">
            <v>0.5</v>
          </cell>
          <cell r="AM28">
            <v>0.5</v>
          </cell>
          <cell r="AN28">
            <v>1</v>
          </cell>
          <cell r="AO28">
            <v>1</v>
          </cell>
          <cell r="AP28">
            <v>1</v>
          </cell>
          <cell r="AQ28">
            <v>1</v>
          </cell>
          <cell r="AR28">
            <v>1</v>
          </cell>
          <cell r="AS28">
            <v>0</v>
          </cell>
          <cell r="AT28">
            <v>10</v>
          </cell>
        </row>
        <row r="29">
          <cell r="C29">
            <v>20</v>
          </cell>
          <cell r="G29">
            <v>10</v>
          </cell>
          <cell r="I29">
            <v>2</v>
          </cell>
          <cell r="J29">
            <v>3</v>
          </cell>
          <cell r="K29">
            <v>3</v>
          </cell>
          <cell r="L29">
            <v>3</v>
          </cell>
          <cell r="M29">
            <v>5</v>
          </cell>
          <cell r="O29">
            <v>0</v>
          </cell>
          <cell r="P29">
            <v>5</v>
          </cell>
          <cell r="Q29">
            <v>5</v>
          </cell>
          <cell r="V29">
            <v>7</v>
          </cell>
          <cell r="Z29">
            <v>0</v>
          </cell>
          <cell r="AA29">
            <v>1</v>
          </cell>
          <cell r="AC29">
            <v>2</v>
          </cell>
          <cell r="AE29">
            <v>0</v>
          </cell>
          <cell r="AI29">
            <v>5</v>
          </cell>
          <cell r="AJ29">
            <v>1</v>
          </cell>
          <cell r="AK29">
            <v>1</v>
          </cell>
          <cell r="AL29">
            <v>0.5</v>
          </cell>
          <cell r="AM29">
            <v>0.5</v>
          </cell>
          <cell r="AN29">
            <v>1</v>
          </cell>
          <cell r="AO29">
            <v>0</v>
          </cell>
          <cell r="AP29">
            <v>1</v>
          </cell>
          <cell r="AQ29">
            <v>1</v>
          </cell>
          <cell r="AR29">
            <v>1</v>
          </cell>
          <cell r="AS29">
            <v>0</v>
          </cell>
          <cell r="AT29">
            <v>5</v>
          </cell>
        </row>
        <row r="30">
          <cell r="C30">
            <v>30</v>
          </cell>
          <cell r="G30">
            <v>10</v>
          </cell>
          <cell r="I30">
            <v>2</v>
          </cell>
          <cell r="J30">
            <v>3</v>
          </cell>
          <cell r="K30">
            <v>3</v>
          </cell>
          <cell r="L30">
            <v>3</v>
          </cell>
          <cell r="M30">
            <v>5</v>
          </cell>
          <cell r="O30">
            <v>0</v>
          </cell>
          <cell r="P30">
            <v>5</v>
          </cell>
          <cell r="Q30">
            <v>5</v>
          </cell>
          <cell r="V30">
            <v>7</v>
          </cell>
          <cell r="Z30">
            <v>3</v>
          </cell>
          <cell r="AA30">
            <v>1</v>
          </cell>
          <cell r="AC30">
            <v>4</v>
          </cell>
          <cell r="AE30">
            <v>2</v>
          </cell>
          <cell r="AI30">
            <v>5</v>
          </cell>
          <cell r="AJ30">
            <v>1</v>
          </cell>
          <cell r="AK30">
            <v>1</v>
          </cell>
          <cell r="AL30">
            <v>0.5</v>
          </cell>
          <cell r="AM30">
            <v>0.5</v>
          </cell>
          <cell r="AN30">
            <v>1</v>
          </cell>
          <cell r="AO30">
            <v>1</v>
          </cell>
          <cell r="AP30">
            <v>1</v>
          </cell>
          <cell r="AQ30">
            <v>1</v>
          </cell>
          <cell r="AR30">
            <v>0</v>
          </cell>
          <cell r="AS30">
            <v>0</v>
          </cell>
          <cell r="AT30">
            <v>5</v>
          </cell>
        </row>
        <row r="31">
          <cell r="C31">
            <v>30</v>
          </cell>
          <cell r="G31">
            <v>10</v>
          </cell>
          <cell r="I31">
            <v>2</v>
          </cell>
          <cell r="J31">
            <v>3</v>
          </cell>
          <cell r="K31">
            <v>3</v>
          </cell>
          <cell r="L31">
            <v>3</v>
          </cell>
          <cell r="M31">
            <v>5</v>
          </cell>
          <cell r="O31">
            <v>0</v>
          </cell>
          <cell r="P31">
            <v>5</v>
          </cell>
          <cell r="Q31">
            <v>5</v>
          </cell>
          <cell r="V31">
            <v>7</v>
          </cell>
          <cell r="Z31">
            <v>2</v>
          </cell>
          <cell r="AA31">
            <v>1</v>
          </cell>
          <cell r="AC31">
            <v>4</v>
          </cell>
          <cell r="AE31">
            <v>2</v>
          </cell>
          <cell r="AI31">
            <v>5</v>
          </cell>
          <cell r="AJ31">
            <v>1</v>
          </cell>
          <cell r="AK31">
            <v>1</v>
          </cell>
          <cell r="AL31">
            <v>0.5</v>
          </cell>
          <cell r="AM31">
            <v>0.5</v>
          </cell>
          <cell r="AN31">
            <v>1</v>
          </cell>
          <cell r="AO31">
            <v>1</v>
          </cell>
          <cell r="AP31">
            <v>1</v>
          </cell>
          <cell r="AQ31">
            <v>1</v>
          </cell>
          <cell r="AR31">
            <v>1</v>
          </cell>
          <cell r="AS31">
            <v>0</v>
          </cell>
        </row>
        <row r="32">
          <cell r="C32">
            <v>30</v>
          </cell>
          <cell r="G32">
            <v>5</v>
          </cell>
          <cell r="I32">
            <v>2</v>
          </cell>
          <cell r="J32">
            <v>3</v>
          </cell>
          <cell r="K32">
            <v>3</v>
          </cell>
          <cell r="L32">
            <v>3</v>
          </cell>
          <cell r="M32">
            <v>5</v>
          </cell>
          <cell r="O32">
            <v>0</v>
          </cell>
          <cell r="P32">
            <v>5</v>
          </cell>
          <cell r="Q32">
            <v>5</v>
          </cell>
          <cell r="V32">
            <v>3</v>
          </cell>
          <cell r="Z32">
            <v>2</v>
          </cell>
          <cell r="AA32">
            <v>1</v>
          </cell>
          <cell r="AC32">
            <v>4</v>
          </cell>
          <cell r="AE32">
            <v>2</v>
          </cell>
          <cell r="AI32">
            <v>5</v>
          </cell>
          <cell r="AJ32">
            <v>1</v>
          </cell>
          <cell r="AK32">
            <v>1</v>
          </cell>
          <cell r="AL32">
            <v>0.5</v>
          </cell>
          <cell r="AM32">
            <v>0.5</v>
          </cell>
          <cell r="AN32">
            <v>1</v>
          </cell>
          <cell r="AO32">
            <v>1</v>
          </cell>
          <cell r="AP32">
            <v>1</v>
          </cell>
          <cell r="AQ32">
            <v>1</v>
          </cell>
          <cell r="AR32">
            <v>1</v>
          </cell>
          <cell r="AS32">
            <v>0</v>
          </cell>
        </row>
        <row r="33">
          <cell r="C33">
            <v>30</v>
          </cell>
          <cell r="G33">
            <v>10</v>
          </cell>
          <cell r="I33">
            <v>2</v>
          </cell>
          <cell r="J33">
            <v>3</v>
          </cell>
          <cell r="K33">
            <v>3</v>
          </cell>
          <cell r="L33">
            <v>3</v>
          </cell>
          <cell r="M33">
            <v>5</v>
          </cell>
          <cell r="O33">
            <v>2</v>
          </cell>
          <cell r="P33">
            <v>5</v>
          </cell>
          <cell r="Q33">
            <v>5</v>
          </cell>
          <cell r="V33">
            <v>7</v>
          </cell>
          <cell r="Z33">
            <v>3</v>
          </cell>
          <cell r="AA33">
            <v>1</v>
          </cell>
          <cell r="AC33">
            <v>4</v>
          </cell>
          <cell r="AE33">
            <v>2</v>
          </cell>
          <cell r="AI33">
            <v>5</v>
          </cell>
          <cell r="AJ33">
            <v>1</v>
          </cell>
          <cell r="AK33">
            <v>1</v>
          </cell>
          <cell r="AL33">
            <v>0.5</v>
          </cell>
          <cell r="AM33">
            <v>0.5</v>
          </cell>
          <cell r="AN33">
            <v>1</v>
          </cell>
          <cell r="AO33">
            <v>1</v>
          </cell>
          <cell r="AP33">
            <v>0</v>
          </cell>
          <cell r="AQ33">
            <v>1</v>
          </cell>
          <cell r="AR33">
            <v>1</v>
          </cell>
          <cell r="AS33">
            <v>0</v>
          </cell>
          <cell r="AT33">
            <v>3</v>
          </cell>
        </row>
        <row r="34">
          <cell r="C34">
            <v>30</v>
          </cell>
          <cell r="G34">
            <v>10</v>
          </cell>
          <cell r="I34">
            <v>2</v>
          </cell>
          <cell r="J34">
            <v>3</v>
          </cell>
          <cell r="K34">
            <v>3</v>
          </cell>
          <cell r="L34">
            <v>3</v>
          </cell>
          <cell r="M34">
            <v>5</v>
          </cell>
          <cell r="O34">
            <v>2</v>
          </cell>
          <cell r="P34">
            <v>5</v>
          </cell>
          <cell r="Q34">
            <v>5</v>
          </cell>
          <cell r="V34">
            <v>7</v>
          </cell>
          <cell r="Z34">
            <v>2</v>
          </cell>
          <cell r="AA34">
            <v>1</v>
          </cell>
          <cell r="AC34">
            <v>4</v>
          </cell>
          <cell r="AE34">
            <v>2</v>
          </cell>
          <cell r="AI34">
            <v>5</v>
          </cell>
          <cell r="AJ34">
            <v>1</v>
          </cell>
          <cell r="AK34">
            <v>1</v>
          </cell>
          <cell r="AL34">
            <v>0.5</v>
          </cell>
          <cell r="AM34">
            <v>0.5</v>
          </cell>
          <cell r="AN34">
            <v>1</v>
          </cell>
          <cell r="AO34">
            <v>1</v>
          </cell>
          <cell r="AP34">
            <v>1</v>
          </cell>
          <cell r="AQ34">
            <v>1</v>
          </cell>
          <cell r="AR34">
            <v>1</v>
          </cell>
          <cell r="AS34">
            <v>0</v>
          </cell>
        </row>
        <row r="35">
          <cell r="C35">
            <v>30</v>
          </cell>
          <cell r="G35">
            <v>10</v>
          </cell>
          <cell r="I35">
            <v>2</v>
          </cell>
          <cell r="J35">
            <v>3</v>
          </cell>
          <cell r="K35">
            <v>3</v>
          </cell>
          <cell r="L35">
            <v>3</v>
          </cell>
          <cell r="M35">
            <v>5</v>
          </cell>
          <cell r="O35">
            <v>0</v>
          </cell>
          <cell r="P35">
            <v>5</v>
          </cell>
          <cell r="Q35">
            <v>5</v>
          </cell>
          <cell r="V35">
            <v>3</v>
          </cell>
          <cell r="Z35">
            <v>3</v>
          </cell>
          <cell r="AA35">
            <v>1</v>
          </cell>
          <cell r="AC35">
            <v>4</v>
          </cell>
          <cell r="AE35">
            <v>2</v>
          </cell>
          <cell r="AI35">
            <v>3</v>
          </cell>
          <cell r="AJ35">
            <v>1</v>
          </cell>
          <cell r="AK35">
            <v>0</v>
          </cell>
          <cell r="AL35">
            <v>0.5</v>
          </cell>
          <cell r="AM35">
            <v>0.5</v>
          </cell>
          <cell r="AN35">
            <v>1</v>
          </cell>
          <cell r="AO35">
            <v>1</v>
          </cell>
          <cell r="AP35">
            <v>0</v>
          </cell>
          <cell r="AQ35">
            <v>1</v>
          </cell>
          <cell r="AR35">
            <v>1</v>
          </cell>
          <cell r="AS35">
            <v>0</v>
          </cell>
          <cell r="AT35">
            <v>10</v>
          </cell>
        </row>
        <row r="36">
          <cell r="C36">
            <v>30</v>
          </cell>
          <cell r="G36">
            <v>10</v>
          </cell>
          <cell r="I36">
            <v>2</v>
          </cell>
          <cell r="J36">
            <v>3</v>
          </cell>
          <cell r="K36">
            <v>3</v>
          </cell>
          <cell r="L36">
            <v>3</v>
          </cell>
          <cell r="M36">
            <v>5</v>
          </cell>
          <cell r="O36">
            <v>2</v>
          </cell>
          <cell r="P36">
            <v>5</v>
          </cell>
          <cell r="Q36">
            <v>5</v>
          </cell>
          <cell r="V36">
            <v>7</v>
          </cell>
          <cell r="Z36">
            <v>2</v>
          </cell>
          <cell r="AA36">
            <v>1</v>
          </cell>
          <cell r="AC36">
            <v>4</v>
          </cell>
          <cell r="AE36">
            <v>2</v>
          </cell>
          <cell r="AI36">
            <v>5</v>
          </cell>
          <cell r="AJ36">
            <v>1</v>
          </cell>
          <cell r="AK36">
            <v>1</v>
          </cell>
          <cell r="AL36">
            <v>0.5</v>
          </cell>
          <cell r="AM36">
            <v>0.5</v>
          </cell>
          <cell r="AN36">
            <v>1</v>
          </cell>
          <cell r="AO36">
            <v>1</v>
          </cell>
          <cell r="AP36">
            <v>1</v>
          </cell>
          <cell r="AQ36">
            <v>1</v>
          </cell>
          <cell r="AR36">
            <v>1</v>
          </cell>
          <cell r="AS36">
            <v>0</v>
          </cell>
          <cell r="AT36">
            <v>3</v>
          </cell>
        </row>
        <row r="37">
          <cell r="C37">
            <v>30</v>
          </cell>
          <cell r="G37">
            <v>10</v>
          </cell>
          <cell r="I37">
            <v>2</v>
          </cell>
          <cell r="J37">
            <v>3</v>
          </cell>
          <cell r="K37">
            <v>3</v>
          </cell>
          <cell r="L37">
            <v>3</v>
          </cell>
          <cell r="M37">
            <v>5</v>
          </cell>
          <cell r="O37">
            <v>0</v>
          </cell>
          <cell r="P37">
            <v>5</v>
          </cell>
          <cell r="Q37">
            <v>5</v>
          </cell>
          <cell r="V37">
            <v>3</v>
          </cell>
          <cell r="Z37">
            <v>0</v>
          </cell>
          <cell r="AA37">
            <v>1</v>
          </cell>
          <cell r="AC37">
            <v>4</v>
          </cell>
          <cell r="AE37">
            <v>2</v>
          </cell>
          <cell r="AI37">
            <v>5</v>
          </cell>
          <cell r="AJ37">
            <v>1</v>
          </cell>
          <cell r="AK37">
            <v>1</v>
          </cell>
          <cell r="AL37">
            <v>0.5</v>
          </cell>
          <cell r="AM37">
            <v>0.5</v>
          </cell>
          <cell r="AN37">
            <v>1</v>
          </cell>
          <cell r="AO37">
            <v>1</v>
          </cell>
          <cell r="AP37">
            <v>1</v>
          </cell>
          <cell r="AQ37">
            <v>1</v>
          </cell>
          <cell r="AR37">
            <v>1</v>
          </cell>
          <cell r="AS37">
            <v>0</v>
          </cell>
        </row>
        <row r="38">
          <cell r="C38">
            <v>30</v>
          </cell>
          <cell r="G38">
            <v>10</v>
          </cell>
          <cell r="I38">
            <v>2</v>
          </cell>
          <cell r="J38">
            <v>3</v>
          </cell>
          <cell r="K38">
            <v>3</v>
          </cell>
          <cell r="L38">
            <v>3</v>
          </cell>
          <cell r="M38">
            <v>5</v>
          </cell>
          <cell r="O38">
            <v>0</v>
          </cell>
          <cell r="P38">
            <v>5</v>
          </cell>
          <cell r="Q38">
            <v>5</v>
          </cell>
          <cell r="V38">
            <v>3</v>
          </cell>
          <cell r="Z38">
            <v>3</v>
          </cell>
          <cell r="AA38">
            <v>1</v>
          </cell>
          <cell r="AC38">
            <v>4</v>
          </cell>
          <cell r="AE38">
            <v>2</v>
          </cell>
          <cell r="AI38">
            <v>5</v>
          </cell>
          <cell r="AJ38">
            <v>1</v>
          </cell>
          <cell r="AK38">
            <v>0</v>
          </cell>
          <cell r="AL38">
            <v>0</v>
          </cell>
          <cell r="AM38">
            <v>0</v>
          </cell>
          <cell r="AN38">
            <v>1</v>
          </cell>
          <cell r="AO38">
            <v>1</v>
          </cell>
          <cell r="AP38">
            <v>0</v>
          </cell>
          <cell r="AQ38">
            <v>1</v>
          </cell>
          <cell r="AR38">
            <v>1</v>
          </cell>
          <cell r="AS38">
            <v>0</v>
          </cell>
          <cell r="AT38">
            <v>7</v>
          </cell>
        </row>
        <row r="39">
          <cell r="C39">
            <v>30</v>
          </cell>
          <cell r="G39">
            <v>10</v>
          </cell>
          <cell r="I39">
            <v>2</v>
          </cell>
          <cell r="J39">
            <v>3</v>
          </cell>
          <cell r="K39">
            <v>3</v>
          </cell>
          <cell r="L39">
            <v>3</v>
          </cell>
          <cell r="M39">
            <v>5</v>
          </cell>
          <cell r="O39">
            <v>0</v>
          </cell>
          <cell r="P39">
            <v>5</v>
          </cell>
          <cell r="Q39">
            <v>5</v>
          </cell>
          <cell r="V39">
            <v>3</v>
          </cell>
          <cell r="Z39">
            <v>3</v>
          </cell>
          <cell r="AA39">
            <v>1</v>
          </cell>
          <cell r="AC39">
            <v>4</v>
          </cell>
          <cell r="AE39">
            <v>2</v>
          </cell>
          <cell r="AI39">
            <v>5</v>
          </cell>
          <cell r="AJ39">
            <v>1</v>
          </cell>
          <cell r="AK39">
            <v>1</v>
          </cell>
          <cell r="AL39">
            <v>0.5</v>
          </cell>
          <cell r="AM39">
            <v>0</v>
          </cell>
          <cell r="AN39">
            <v>1</v>
          </cell>
          <cell r="AO39">
            <v>1</v>
          </cell>
          <cell r="AP39">
            <v>1</v>
          </cell>
          <cell r="AQ39">
            <v>1</v>
          </cell>
          <cell r="AR39">
            <v>1</v>
          </cell>
          <cell r="AS39">
            <v>0</v>
          </cell>
        </row>
        <row r="40">
          <cell r="C40">
            <v>30</v>
          </cell>
          <cell r="G40">
            <v>5</v>
          </cell>
          <cell r="I40">
            <v>2</v>
          </cell>
          <cell r="J40">
            <v>3</v>
          </cell>
          <cell r="K40">
            <v>3</v>
          </cell>
          <cell r="L40">
            <v>3</v>
          </cell>
          <cell r="M40">
            <v>5</v>
          </cell>
          <cell r="O40">
            <v>0</v>
          </cell>
          <cell r="P40">
            <v>5</v>
          </cell>
          <cell r="Q40">
            <v>5</v>
          </cell>
          <cell r="V40">
            <v>3</v>
          </cell>
          <cell r="Z40">
            <v>3</v>
          </cell>
          <cell r="AA40">
            <v>1</v>
          </cell>
          <cell r="AC40">
            <v>4</v>
          </cell>
          <cell r="AE40">
            <v>2</v>
          </cell>
          <cell r="AI40">
            <v>5</v>
          </cell>
          <cell r="AJ40">
            <v>1</v>
          </cell>
          <cell r="AK40">
            <v>1</v>
          </cell>
          <cell r="AL40">
            <v>0.5</v>
          </cell>
          <cell r="AM40">
            <v>0</v>
          </cell>
          <cell r="AN40">
            <v>1</v>
          </cell>
          <cell r="AO40">
            <v>1</v>
          </cell>
          <cell r="AP40">
            <v>0</v>
          </cell>
          <cell r="AQ40">
            <v>1</v>
          </cell>
          <cell r="AR40">
            <v>1</v>
          </cell>
          <cell r="AS40">
            <v>0</v>
          </cell>
        </row>
        <row r="41">
          <cell r="C41">
            <v>30</v>
          </cell>
          <cell r="G41">
            <v>10</v>
          </cell>
          <cell r="I41">
            <v>2</v>
          </cell>
          <cell r="J41">
            <v>3</v>
          </cell>
          <cell r="K41">
            <v>3</v>
          </cell>
          <cell r="L41">
            <v>3</v>
          </cell>
          <cell r="M41">
            <v>5</v>
          </cell>
          <cell r="O41">
            <v>0</v>
          </cell>
          <cell r="P41">
            <v>5</v>
          </cell>
          <cell r="Q41">
            <v>5</v>
          </cell>
          <cell r="V41">
            <v>7</v>
          </cell>
          <cell r="Z41">
            <v>3</v>
          </cell>
          <cell r="AA41">
            <v>1</v>
          </cell>
          <cell r="AC41">
            <v>4</v>
          </cell>
          <cell r="AE41">
            <v>2</v>
          </cell>
          <cell r="AI41">
            <v>5</v>
          </cell>
          <cell r="AJ41">
            <v>1</v>
          </cell>
          <cell r="AK41">
            <v>0</v>
          </cell>
          <cell r="AL41">
            <v>0.5</v>
          </cell>
          <cell r="AM41">
            <v>0.5</v>
          </cell>
          <cell r="AN41">
            <v>1</v>
          </cell>
          <cell r="AO41">
            <v>1</v>
          </cell>
          <cell r="AP41">
            <v>1</v>
          </cell>
          <cell r="AQ41">
            <v>1</v>
          </cell>
          <cell r="AR41">
            <v>1</v>
          </cell>
          <cell r="AS41">
            <v>0</v>
          </cell>
        </row>
        <row r="42">
          <cell r="C42">
            <v>20</v>
          </cell>
          <cell r="G42">
            <v>10</v>
          </cell>
          <cell r="I42">
            <v>1</v>
          </cell>
          <cell r="J42">
            <v>3</v>
          </cell>
          <cell r="K42">
            <v>3</v>
          </cell>
          <cell r="L42">
            <v>3</v>
          </cell>
          <cell r="M42">
            <v>5</v>
          </cell>
          <cell r="O42">
            <v>2</v>
          </cell>
          <cell r="P42">
            <v>5</v>
          </cell>
          <cell r="Q42">
            <v>5</v>
          </cell>
          <cell r="V42">
            <v>7</v>
          </cell>
          <cell r="Z42">
            <v>3</v>
          </cell>
          <cell r="AA42">
            <v>1</v>
          </cell>
          <cell r="AC42">
            <v>4</v>
          </cell>
          <cell r="AE42">
            <v>2</v>
          </cell>
          <cell r="AI42">
            <v>5</v>
          </cell>
          <cell r="AJ42">
            <v>1</v>
          </cell>
          <cell r="AK42">
            <v>1</v>
          </cell>
          <cell r="AL42">
            <v>0.5</v>
          </cell>
          <cell r="AM42">
            <v>0.5</v>
          </cell>
          <cell r="AN42">
            <v>1</v>
          </cell>
          <cell r="AO42">
            <v>1</v>
          </cell>
          <cell r="AP42">
            <v>1</v>
          </cell>
          <cell r="AQ42">
            <v>1</v>
          </cell>
          <cell r="AR42">
            <v>0</v>
          </cell>
          <cell r="AS42">
            <v>1</v>
          </cell>
          <cell r="AT42">
            <v>5</v>
          </cell>
        </row>
        <row r="43">
          <cell r="C43">
            <v>20</v>
          </cell>
          <cell r="G43">
            <v>10</v>
          </cell>
          <cell r="I43">
            <v>2</v>
          </cell>
          <cell r="J43">
            <v>3</v>
          </cell>
          <cell r="K43">
            <v>3</v>
          </cell>
          <cell r="L43">
            <v>3</v>
          </cell>
          <cell r="M43">
            <v>5</v>
          </cell>
          <cell r="O43">
            <v>2</v>
          </cell>
          <cell r="P43">
            <v>5</v>
          </cell>
          <cell r="Q43">
            <v>5</v>
          </cell>
          <cell r="V43">
            <v>7</v>
          </cell>
          <cell r="Z43">
            <v>3</v>
          </cell>
          <cell r="AA43">
            <v>1</v>
          </cell>
          <cell r="AC43">
            <v>4</v>
          </cell>
          <cell r="AE43">
            <v>2</v>
          </cell>
          <cell r="AI43">
            <v>5</v>
          </cell>
          <cell r="AJ43">
            <v>1</v>
          </cell>
          <cell r="AK43">
            <v>1</v>
          </cell>
          <cell r="AL43">
            <v>0.5</v>
          </cell>
          <cell r="AM43">
            <v>0.5</v>
          </cell>
          <cell r="AN43">
            <v>1</v>
          </cell>
          <cell r="AO43">
            <v>1</v>
          </cell>
          <cell r="AP43">
            <v>1</v>
          </cell>
          <cell r="AQ43">
            <v>1</v>
          </cell>
          <cell r="AR43">
            <v>1</v>
          </cell>
          <cell r="AS43">
            <v>0</v>
          </cell>
          <cell r="AT43">
            <v>5</v>
          </cell>
        </row>
        <row r="44">
          <cell r="C44">
            <v>20</v>
          </cell>
          <cell r="G44">
            <v>10</v>
          </cell>
          <cell r="I44">
            <v>2</v>
          </cell>
          <cell r="J44">
            <v>3</v>
          </cell>
          <cell r="K44">
            <v>3</v>
          </cell>
          <cell r="L44">
            <v>3</v>
          </cell>
          <cell r="M44">
            <v>5</v>
          </cell>
          <cell r="O44">
            <v>2</v>
          </cell>
          <cell r="P44">
            <v>5</v>
          </cell>
          <cell r="Q44">
            <v>5</v>
          </cell>
          <cell r="V44">
            <v>7</v>
          </cell>
          <cell r="Z44">
            <v>3</v>
          </cell>
          <cell r="AA44">
            <v>1</v>
          </cell>
          <cell r="AC44">
            <v>4</v>
          </cell>
          <cell r="AE44">
            <v>2</v>
          </cell>
          <cell r="AI44">
            <v>5</v>
          </cell>
          <cell r="AJ44">
            <v>1</v>
          </cell>
          <cell r="AK44">
            <v>0</v>
          </cell>
          <cell r="AL44">
            <v>0.5</v>
          </cell>
          <cell r="AM44">
            <v>0.5</v>
          </cell>
          <cell r="AN44">
            <v>1</v>
          </cell>
          <cell r="AO44">
            <v>1</v>
          </cell>
          <cell r="AP44">
            <v>1</v>
          </cell>
          <cell r="AQ44">
            <v>1</v>
          </cell>
          <cell r="AR44">
            <v>1</v>
          </cell>
          <cell r="AS44">
            <v>0</v>
          </cell>
        </row>
        <row r="45">
          <cell r="C45">
            <v>20</v>
          </cell>
          <cell r="G45">
            <v>10</v>
          </cell>
          <cell r="I45">
            <v>2</v>
          </cell>
          <cell r="J45">
            <v>3</v>
          </cell>
          <cell r="K45">
            <v>3</v>
          </cell>
          <cell r="L45">
            <v>3</v>
          </cell>
          <cell r="M45">
            <v>5</v>
          </cell>
          <cell r="O45">
            <v>2</v>
          </cell>
          <cell r="P45">
            <v>5</v>
          </cell>
          <cell r="Q45">
            <v>5</v>
          </cell>
          <cell r="V45">
            <v>7</v>
          </cell>
          <cell r="Z45">
            <v>3</v>
          </cell>
          <cell r="AA45">
            <v>1</v>
          </cell>
          <cell r="AC45">
            <v>4</v>
          </cell>
          <cell r="AE45">
            <v>2</v>
          </cell>
          <cell r="AI45">
            <v>5</v>
          </cell>
          <cell r="AJ45">
            <v>1</v>
          </cell>
          <cell r="AK45">
            <v>0</v>
          </cell>
          <cell r="AL45">
            <v>0.5</v>
          </cell>
          <cell r="AM45">
            <v>0.5</v>
          </cell>
          <cell r="AN45">
            <v>1</v>
          </cell>
          <cell r="AO45">
            <v>1</v>
          </cell>
          <cell r="AP45">
            <v>1</v>
          </cell>
          <cell r="AQ45">
            <v>1</v>
          </cell>
          <cell r="AR45">
            <v>1</v>
          </cell>
          <cell r="AS45">
            <v>0</v>
          </cell>
        </row>
        <row r="46">
          <cell r="C46">
            <v>30</v>
          </cell>
          <cell r="G46">
            <v>5</v>
          </cell>
          <cell r="I46">
            <v>2</v>
          </cell>
          <cell r="J46">
            <v>3</v>
          </cell>
          <cell r="K46">
            <v>3</v>
          </cell>
          <cell r="L46">
            <v>3</v>
          </cell>
          <cell r="M46">
            <v>5</v>
          </cell>
          <cell r="O46">
            <v>0</v>
          </cell>
          <cell r="P46">
            <v>5</v>
          </cell>
          <cell r="Q46">
            <v>5</v>
          </cell>
          <cell r="V46">
            <v>3</v>
          </cell>
          <cell r="Z46">
            <v>3</v>
          </cell>
          <cell r="AA46">
            <v>1</v>
          </cell>
          <cell r="AC46">
            <v>4</v>
          </cell>
          <cell r="AE46">
            <v>2</v>
          </cell>
          <cell r="AI46">
            <v>5</v>
          </cell>
          <cell r="AJ46">
            <v>1</v>
          </cell>
          <cell r="AK46">
            <v>0</v>
          </cell>
          <cell r="AL46">
            <v>0.5</v>
          </cell>
          <cell r="AM46">
            <v>0</v>
          </cell>
          <cell r="AN46">
            <v>1</v>
          </cell>
          <cell r="AO46">
            <v>0</v>
          </cell>
          <cell r="AP46">
            <v>1</v>
          </cell>
          <cell r="AQ46">
            <v>1</v>
          </cell>
          <cell r="AR46">
            <v>1</v>
          </cell>
          <cell r="AS46">
            <v>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43CF2-05EF-458A-A074-33A57DA06376}">
  <sheetPr>
    <tabColor theme="3" tint="0.39997558519241921"/>
  </sheetPr>
  <dimension ref="A1:I51"/>
  <sheetViews>
    <sheetView tabSelected="1" view="pageBreakPreview" topLeftCell="C25" zoomScale="70" zoomScaleNormal="100" zoomScaleSheetLayoutView="70" workbookViewId="0">
      <selection activeCell="C27" sqref="C1:C1048576"/>
    </sheetView>
  </sheetViews>
  <sheetFormatPr defaultRowHeight="15.75" x14ac:dyDescent="0.25"/>
  <cols>
    <col min="1" max="2" width="4.140625" style="1" hidden="1" customWidth="1"/>
    <col min="3" max="3" width="49" style="2" customWidth="1"/>
    <col min="4" max="7" width="19.28515625" style="2" customWidth="1"/>
    <col min="8" max="8" width="18.42578125" style="8" customWidth="1"/>
    <col min="9" max="9" width="21" style="2" customWidth="1"/>
    <col min="10" max="256" width="9.140625" style="2"/>
    <col min="257" max="258" width="0" style="2" hidden="1" customWidth="1"/>
    <col min="259" max="259" width="49" style="2" customWidth="1"/>
    <col min="260" max="263" width="19.28515625" style="2" customWidth="1"/>
    <col min="264" max="264" width="18.42578125" style="2" customWidth="1"/>
    <col min="265" max="265" width="21" style="2" customWidth="1"/>
    <col min="266" max="512" width="9.140625" style="2"/>
    <col min="513" max="514" width="0" style="2" hidden="1" customWidth="1"/>
    <col min="515" max="515" width="49" style="2" customWidth="1"/>
    <col min="516" max="519" width="19.28515625" style="2" customWidth="1"/>
    <col min="520" max="520" width="18.42578125" style="2" customWidth="1"/>
    <col min="521" max="521" width="21" style="2" customWidth="1"/>
    <col min="522" max="768" width="9.140625" style="2"/>
    <col min="769" max="770" width="0" style="2" hidden="1" customWidth="1"/>
    <col min="771" max="771" width="49" style="2" customWidth="1"/>
    <col min="772" max="775" width="19.28515625" style="2" customWidth="1"/>
    <col min="776" max="776" width="18.42578125" style="2" customWidth="1"/>
    <col min="777" max="777" width="21" style="2" customWidth="1"/>
    <col min="778" max="1024" width="9.140625" style="2"/>
    <col min="1025" max="1026" width="0" style="2" hidden="1" customWidth="1"/>
    <col min="1027" max="1027" width="49" style="2" customWidth="1"/>
    <col min="1028" max="1031" width="19.28515625" style="2" customWidth="1"/>
    <col min="1032" max="1032" width="18.42578125" style="2" customWidth="1"/>
    <col min="1033" max="1033" width="21" style="2" customWidth="1"/>
    <col min="1034" max="1280" width="9.140625" style="2"/>
    <col min="1281" max="1282" width="0" style="2" hidden="1" customWidth="1"/>
    <col min="1283" max="1283" width="49" style="2" customWidth="1"/>
    <col min="1284" max="1287" width="19.28515625" style="2" customWidth="1"/>
    <col min="1288" max="1288" width="18.42578125" style="2" customWidth="1"/>
    <col min="1289" max="1289" width="21" style="2" customWidth="1"/>
    <col min="1290" max="1536" width="9.140625" style="2"/>
    <col min="1537" max="1538" width="0" style="2" hidden="1" customWidth="1"/>
    <col min="1539" max="1539" width="49" style="2" customWidth="1"/>
    <col min="1540" max="1543" width="19.28515625" style="2" customWidth="1"/>
    <col min="1544" max="1544" width="18.42578125" style="2" customWidth="1"/>
    <col min="1545" max="1545" width="21" style="2" customWidth="1"/>
    <col min="1546" max="1792" width="9.140625" style="2"/>
    <col min="1793" max="1794" width="0" style="2" hidden="1" customWidth="1"/>
    <col min="1795" max="1795" width="49" style="2" customWidth="1"/>
    <col min="1796" max="1799" width="19.28515625" style="2" customWidth="1"/>
    <col min="1800" max="1800" width="18.42578125" style="2" customWidth="1"/>
    <col min="1801" max="1801" width="21" style="2" customWidth="1"/>
    <col min="1802" max="2048" width="9.140625" style="2"/>
    <col min="2049" max="2050" width="0" style="2" hidden="1" customWidth="1"/>
    <col min="2051" max="2051" width="49" style="2" customWidth="1"/>
    <col min="2052" max="2055" width="19.28515625" style="2" customWidth="1"/>
    <col min="2056" max="2056" width="18.42578125" style="2" customWidth="1"/>
    <col min="2057" max="2057" width="21" style="2" customWidth="1"/>
    <col min="2058" max="2304" width="9.140625" style="2"/>
    <col min="2305" max="2306" width="0" style="2" hidden="1" customWidth="1"/>
    <col min="2307" max="2307" width="49" style="2" customWidth="1"/>
    <col min="2308" max="2311" width="19.28515625" style="2" customWidth="1"/>
    <col min="2312" max="2312" width="18.42578125" style="2" customWidth="1"/>
    <col min="2313" max="2313" width="21" style="2" customWidth="1"/>
    <col min="2314" max="2560" width="9.140625" style="2"/>
    <col min="2561" max="2562" width="0" style="2" hidden="1" customWidth="1"/>
    <col min="2563" max="2563" width="49" style="2" customWidth="1"/>
    <col min="2564" max="2567" width="19.28515625" style="2" customWidth="1"/>
    <col min="2568" max="2568" width="18.42578125" style="2" customWidth="1"/>
    <col min="2569" max="2569" width="21" style="2" customWidth="1"/>
    <col min="2570" max="2816" width="9.140625" style="2"/>
    <col min="2817" max="2818" width="0" style="2" hidden="1" customWidth="1"/>
    <col min="2819" max="2819" width="49" style="2" customWidth="1"/>
    <col min="2820" max="2823" width="19.28515625" style="2" customWidth="1"/>
    <col min="2824" max="2824" width="18.42578125" style="2" customWidth="1"/>
    <col min="2825" max="2825" width="21" style="2" customWidth="1"/>
    <col min="2826" max="3072" width="9.140625" style="2"/>
    <col min="3073" max="3074" width="0" style="2" hidden="1" customWidth="1"/>
    <col min="3075" max="3075" width="49" style="2" customWidth="1"/>
    <col min="3076" max="3079" width="19.28515625" style="2" customWidth="1"/>
    <col min="3080" max="3080" width="18.42578125" style="2" customWidth="1"/>
    <col min="3081" max="3081" width="21" style="2" customWidth="1"/>
    <col min="3082" max="3328" width="9.140625" style="2"/>
    <col min="3329" max="3330" width="0" style="2" hidden="1" customWidth="1"/>
    <col min="3331" max="3331" width="49" style="2" customWidth="1"/>
    <col min="3332" max="3335" width="19.28515625" style="2" customWidth="1"/>
    <col min="3336" max="3336" width="18.42578125" style="2" customWidth="1"/>
    <col min="3337" max="3337" width="21" style="2" customWidth="1"/>
    <col min="3338" max="3584" width="9.140625" style="2"/>
    <col min="3585" max="3586" width="0" style="2" hidden="1" customWidth="1"/>
    <col min="3587" max="3587" width="49" style="2" customWidth="1"/>
    <col min="3588" max="3591" width="19.28515625" style="2" customWidth="1"/>
    <col min="3592" max="3592" width="18.42578125" style="2" customWidth="1"/>
    <col min="3593" max="3593" width="21" style="2" customWidth="1"/>
    <col min="3594" max="3840" width="9.140625" style="2"/>
    <col min="3841" max="3842" width="0" style="2" hidden="1" customWidth="1"/>
    <col min="3843" max="3843" width="49" style="2" customWidth="1"/>
    <col min="3844" max="3847" width="19.28515625" style="2" customWidth="1"/>
    <col min="3848" max="3848" width="18.42578125" style="2" customWidth="1"/>
    <col min="3849" max="3849" width="21" style="2" customWidth="1"/>
    <col min="3850" max="4096" width="9.140625" style="2"/>
    <col min="4097" max="4098" width="0" style="2" hidden="1" customWidth="1"/>
    <col min="4099" max="4099" width="49" style="2" customWidth="1"/>
    <col min="4100" max="4103" width="19.28515625" style="2" customWidth="1"/>
    <col min="4104" max="4104" width="18.42578125" style="2" customWidth="1"/>
    <col min="4105" max="4105" width="21" style="2" customWidth="1"/>
    <col min="4106" max="4352" width="9.140625" style="2"/>
    <col min="4353" max="4354" width="0" style="2" hidden="1" customWidth="1"/>
    <col min="4355" max="4355" width="49" style="2" customWidth="1"/>
    <col min="4356" max="4359" width="19.28515625" style="2" customWidth="1"/>
    <col min="4360" max="4360" width="18.42578125" style="2" customWidth="1"/>
    <col min="4361" max="4361" width="21" style="2" customWidth="1"/>
    <col min="4362" max="4608" width="9.140625" style="2"/>
    <col min="4609" max="4610" width="0" style="2" hidden="1" customWidth="1"/>
    <col min="4611" max="4611" width="49" style="2" customWidth="1"/>
    <col min="4612" max="4615" width="19.28515625" style="2" customWidth="1"/>
    <col min="4616" max="4616" width="18.42578125" style="2" customWidth="1"/>
    <col min="4617" max="4617" width="21" style="2" customWidth="1"/>
    <col min="4618" max="4864" width="9.140625" style="2"/>
    <col min="4865" max="4866" width="0" style="2" hidden="1" customWidth="1"/>
    <col min="4867" max="4867" width="49" style="2" customWidth="1"/>
    <col min="4868" max="4871" width="19.28515625" style="2" customWidth="1"/>
    <col min="4872" max="4872" width="18.42578125" style="2" customWidth="1"/>
    <col min="4873" max="4873" width="21" style="2" customWidth="1"/>
    <col min="4874" max="5120" width="9.140625" style="2"/>
    <col min="5121" max="5122" width="0" style="2" hidden="1" customWidth="1"/>
    <col min="5123" max="5123" width="49" style="2" customWidth="1"/>
    <col min="5124" max="5127" width="19.28515625" style="2" customWidth="1"/>
    <col min="5128" max="5128" width="18.42578125" style="2" customWidth="1"/>
    <col min="5129" max="5129" width="21" style="2" customWidth="1"/>
    <col min="5130" max="5376" width="9.140625" style="2"/>
    <col min="5377" max="5378" width="0" style="2" hidden="1" customWidth="1"/>
    <col min="5379" max="5379" width="49" style="2" customWidth="1"/>
    <col min="5380" max="5383" width="19.28515625" style="2" customWidth="1"/>
    <col min="5384" max="5384" width="18.42578125" style="2" customWidth="1"/>
    <col min="5385" max="5385" width="21" style="2" customWidth="1"/>
    <col min="5386" max="5632" width="9.140625" style="2"/>
    <col min="5633" max="5634" width="0" style="2" hidden="1" customWidth="1"/>
    <col min="5635" max="5635" width="49" style="2" customWidth="1"/>
    <col min="5636" max="5639" width="19.28515625" style="2" customWidth="1"/>
    <col min="5640" max="5640" width="18.42578125" style="2" customWidth="1"/>
    <col min="5641" max="5641" width="21" style="2" customWidth="1"/>
    <col min="5642" max="5888" width="9.140625" style="2"/>
    <col min="5889" max="5890" width="0" style="2" hidden="1" customWidth="1"/>
    <col min="5891" max="5891" width="49" style="2" customWidth="1"/>
    <col min="5892" max="5895" width="19.28515625" style="2" customWidth="1"/>
    <col min="5896" max="5896" width="18.42578125" style="2" customWidth="1"/>
    <col min="5897" max="5897" width="21" style="2" customWidth="1"/>
    <col min="5898" max="6144" width="9.140625" style="2"/>
    <col min="6145" max="6146" width="0" style="2" hidden="1" customWidth="1"/>
    <col min="6147" max="6147" width="49" style="2" customWidth="1"/>
    <col min="6148" max="6151" width="19.28515625" style="2" customWidth="1"/>
    <col min="6152" max="6152" width="18.42578125" style="2" customWidth="1"/>
    <col min="6153" max="6153" width="21" style="2" customWidth="1"/>
    <col min="6154" max="6400" width="9.140625" style="2"/>
    <col min="6401" max="6402" width="0" style="2" hidden="1" customWidth="1"/>
    <col min="6403" max="6403" width="49" style="2" customWidth="1"/>
    <col min="6404" max="6407" width="19.28515625" style="2" customWidth="1"/>
    <col min="6408" max="6408" width="18.42578125" style="2" customWidth="1"/>
    <col min="6409" max="6409" width="21" style="2" customWidth="1"/>
    <col min="6410" max="6656" width="9.140625" style="2"/>
    <col min="6657" max="6658" width="0" style="2" hidden="1" customWidth="1"/>
    <col min="6659" max="6659" width="49" style="2" customWidth="1"/>
    <col min="6660" max="6663" width="19.28515625" style="2" customWidth="1"/>
    <col min="6664" max="6664" width="18.42578125" style="2" customWidth="1"/>
    <col min="6665" max="6665" width="21" style="2" customWidth="1"/>
    <col min="6666" max="6912" width="9.140625" style="2"/>
    <col min="6913" max="6914" width="0" style="2" hidden="1" customWidth="1"/>
    <col min="6915" max="6915" width="49" style="2" customWidth="1"/>
    <col min="6916" max="6919" width="19.28515625" style="2" customWidth="1"/>
    <col min="6920" max="6920" width="18.42578125" style="2" customWidth="1"/>
    <col min="6921" max="6921" width="21" style="2" customWidth="1"/>
    <col min="6922" max="7168" width="9.140625" style="2"/>
    <col min="7169" max="7170" width="0" style="2" hidden="1" customWidth="1"/>
    <col min="7171" max="7171" width="49" style="2" customWidth="1"/>
    <col min="7172" max="7175" width="19.28515625" style="2" customWidth="1"/>
    <col min="7176" max="7176" width="18.42578125" style="2" customWidth="1"/>
    <col min="7177" max="7177" width="21" style="2" customWidth="1"/>
    <col min="7178" max="7424" width="9.140625" style="2"/>
    <col min="7425" max="7426" width="0" style="2" hidden="1" customWidth="1"/>
    <col min="7427" max="7427" width="49" style="2" customWidth="1"/>
    <col min="7428" max="7431" width="19.28515625" style="2" customWidth="1"/>
    <col min="7432" max="7432" width="18.42578125" style="2" customWidth="1"/>
    <col min="7433" max="7433" width="21" style="2" customWidth="1"/>
    <col min="7434" max="7680" width="9.140625" style="2"/>
    <col min="7681" max="7682" width="0" style="2" hidden="1" customWidth="1"/>
    <col min="7683" max="7683" width="49" style="2" customWidth="1"/>
    <col min="7684" max="7687" width="19.28515625" style="2" customWidth="1"/>
    <col min="7688" max="7688" width="18.42578125" style="2" customWidth="1"/>
    <col min="7689" max="7689" width="21" style="2" customWidth="1"/>
    <col min="7690" max="7936" width="9.140625" style="2"/>
    <col min="7937" max="7938" width="0" style="2" hidden="1" customWidth="1"/>
    <col min="7939" max="7939" width="49" style="2" customWidth="1"/>
    <col min="7940" max="7943" width="19.28515625" style="2" customWidth="1"/>
    <col min="7944" max="7944" width="18.42578125" style="2" customWidth="1"/>
    <col min="7945" max="7945" width="21" style="2" customWidth="1"/>
    <col min="7946" max="8192" width="9.140625" style="2"/>
    <col min="8193" max="8194" width="0" style="2" hidden="1" customWidth="1"/>
    <col min="8195" max="8195" width="49" style="2" customWidth="1"/>
    <col min="8196" max="8199" width="19.28515625" style="2" customWidth="1"/>
    <col min="8200" max="8200" width="18.42578125" style="2" customWidth="1"/>
    <col min="8201" max="8201" width="21" style="2" customWidth="1"/>
    <col min="8202" max="8448" width="9.140625" style="2"/>
    <col min="8449" max="8450" width="0" style="2" hidden="1" customWidth="1"/>
    <col min="8451" max="8451" width="49" style="2" customWidth="1"/>
    <col min="8452" max="8455" width="19.28515625" style="2" customWidth="1"/>
    <col min="8456" max="8456" width="18.42578125" style="2" customWidth="1"/>
    <col min="8457" max="8457" width="21" style="2" customWidth="1"/>
    <col min="8458" max="8704" width="9.140625" style="2"/>
    <col min="8705" max="8706" width="0" style="2" hidden="1" customWidth="1"/>
    <col min="8707" max="8707" width="49" style="2" customWidth="1"/>
    <col min="8708" max="8711" width="19.28515625" style="2" customWidth="1"/>
    <col min="8712" max="8712" width="18.42578125" style="2" customWidth="1"/>
    <col min="8713" max="8713" width="21" style="2" customWidth="1"/>
    <col min="8714" max="8960" width="9.140625" style="2"/>
    <col min="8961" max="8962" width="0" style="2" hidden="1" customWidth="1"/>
    <col min="8963" max="8963" width="49" style="2" customWidth="1"/>
    <col min="8964" max="8967" width="19.28515625" style="2" customWidth="1"/>
    <col min="8968" max="8968" width="18.42578125" style="2" customWidth="1"/>
    <col min="8969" max="8969" width="21" style="2" customWidth="1"/>
    <col min="8970" max="9216" width="9.140625" style="2"/>
    <col min="9217" max="9218" width="0" style="2" hidden="1" customWidth="1"/>
    <col min="9219" max="9219" width="49" style="2" customWidth="1"/>
    <col min="9220" max="9223" width="19.28515625" style="2" customWidth="1"/>
    <col min="9224" max="9224" width="18.42578125" style="2" customWidth="1"/>
    <col min="9225" max="9225" width="21" style="2" customWidth="1"/>
    <col min="9226" max="9472" width="9.140625" style="2"/>
    <col min="9473" max="9474" width="0" style="2" hidden="1" customWidth="1"/>
    <col min="9475" max="9475" width="49" style="2" customWidth="1"/>
    <col min="9476" max="9479" width="19.28515625" style="2" customWidth="1"/>
    <col min="9480" max="9480" width="18.42578125" style="2" customWidth="1"/>
    <col min="9481" max="9481" width="21" style="2" customWidth="1"/>
    <col min="9482" max="9728" width="9.140625" style="2"/>
    <col min="9729" max="9730" width="0" style="2" hidden="1" customWidth="1"/>
    <col min="9731" max="9731" width="49" style="2" customWidth="1"/>
    <col min="9732" max="9735" width="19.28515625" style="2" customWidth="1"/>
    <col min="9736" max="9736" width="18.42578125" style="2" customWidth="1"/>
    <col min="9737" max="9737" width="21" style="2" customWidth="1"/>
    <col min="9738" max="9984" width="9.140625" style="2"/>
    <col min="9985" max="9986" width="0" style="2" hidden="1" customWidth="1"/>
    <col min="9987" max="9987" width="49" style="2" customWidth="1"/>
    <col min="9988" max="9991" width="19.28515625" style="2" customWidth="1"/>
    <col min="9992" max="9992" width="18.42578125" style="2" customWidth="1"/>
    <col min="9993" max="9993" width="21" style="2" customWidth="1"/>
    <col min="9994" max="10240" width="9.140625" style="2"/>
    <col min="10241" max="10242" width="0" style="2" hidden="1" customWidth="1"/>
    <col min="10243" max="10243" width="49" style="2" customWidth="1"/>
    <col min="10244" max="10247" width="19.28515625" style="2" customWidth="1"/>
    <col min="10248" max="10248" width="18.42578125" style="2" customWidth="1"/>
    <col min="10249" max="10249" width="21" style="2" customWidth="1"/>
    <col min="10250" max="10496" width="9.140625" style="2"/>
    <col min="10497" max="10498" width="0" style="2" hidden="1" customWidth="1"/>
    <col min="10499" max="10499" width="49" style="2" customWidth="1"/>
    <col min="10500" max="10503" width="19.28515625" style="2" customWidth="1"/>
    <col min="10504" max="10504" width="18.42578125" style="2" customWidth="1"/>
    <col min="10505" max="10505" width="21" style="2" customWidth="1"/>
    <col min="10506" max="10752" width="9.140625" style="2"/>
    <col min="10753" max="10754" width="0" style="2" hidden="1" customWidth="1"/>
    <col min="10755" max="10755" width="49" style="2" customWidth="1"/>
    <col min="10756" max="10759" width="19.28515625" style="2" customWidth="1"/>
    <col min="10760" max="10760" width="18.42578125" style="2" customWidth="1"/>
    <col min="10761" max="10761" width="21" style="2" customWidth="1"/>
    <col min="10762" max="11008" width="9.140625" style="2"/>
    <col min="11009" max="11010" width="0" style="2" hidden="1" customWidth="1"/>
    <col min="11011" max="11011" width="49" style="2" customWidth="1"/>
    <col min="11012" max="11015" width="19.28515625" style="2" customWidth="1"/>
    <col min="11016" max="11016" width="18.42578125" style="2" customWidth="1"/>
    <col min="11017" max="11017" width="21" style="2" customWidth="1"/>
    <col min="11018" max="11264" width="9.140625" style="2"/>
    <col min="11265" max="11266" width="0" style="2" hidden="1" customWidth="1"/>
    <col min="11267" max="11267" width="49" style="2" customWidth="1"/>
    <col min="11268" max="11271" width="19.28515625" style="2" customWidth="1"/>
    <col min="11272" max="11272" width="18.42578125" style="2" customWidth="1"/>
    <col min="11273" max="11273" width="21" style="2" customWidth="1"/>
    <col min="11274" max="11520" width="9.140625" style="2"/>
    <col min="11521" max="11522" width="0" style="2" hidden="1" customWidth="1"/>
    <col min="11523" max="11523" width="49" style="2" customWidth="1"/>
    <col min="11524" max="11527" width="19.28515625" style="2" customWidth="1"/>
    <col min="11528" max="11528" width="18.42578125" style="2" customWidth="1"/>
    <col min="11529" max="11529" width="21" style="2" customWidth="1"/>
    <col min="11530" max="11776" width="9.140625" style="2"/>
    <col min="11777" max="11778" width="0" style="2" hidden="1" customWidth="1"/>
    <col min="11779" max="11779" width="49" style="2" customWidth="1"/>
    <col min="11780" max="11783" width="19.28515625" style="2" customWidth="1"/>
    <col min="11784" max="11784" width="18.42578125" style="2" customWidth="1"/>
    <col min="11785" max="11785" width="21" style="2" customWidth="1"/>
    <col min="11786" max="12032" width="9.140625" style="2"/>
    <col min="12033" max="12034" width="0" style="2" hidden="1" customWidth="1"/>
    <col min="12035" max="12035" width="49" style="2" customWidth="1"/>
    <col min="12036" max="12039" width="19.28515625" style="2" customWidth="1"/>
    <col min="12040" max="12040" width="18.42578125" style="2" customWidth="1"/>
    <col min="12041" max="12041" width="21" style="2" customWidth="1"/>
    <col min="12042" max="12288" width="9.140625" style="2"/>
    <col min="12289" max="12290" width="0" style="2" hidden="1" customWidth="1"/>
    <col min="12291" max="12291" width="49" style="2" customWidth="1"/>
    <col min="12292" max="12295" width="19.28515625" style="2" customWidth="1"/>
    <col min="12296" max="12296" width="18.42578125" style="2" customWidth="1"/>
    <col min="12297" max="12297" width="21" style="2" customWidth="1"/>
    <col min="12298" max="12544" width="9.140625" style="2"/>
    <col min="12545" max="12546" width="0" style="2" hidden="1" customWidth="1"/>
    <col min="12547" max="12547" width="49" style="2" customWidth="1"/>
    <col min="12548" max="12551" width="19.28515625" style="2" customWidth="1"/>
    <col min="12552" max="12552" width="18.42578125" style="2" customWidth="1"/>
    <col min="12553" max="12553" width="21" style="2" customWidth="1"/>
    <col min="12554" max="12800" width="9.140625" style="2"/>
    <col min="12801" max="12802" width="0" style="2" hidden="1" customWidth="1"/>
    <col min="12803" max="12803" width="49" style="2" customWidth="1"/>
    <col min="12804" max="12807" width="19.28515625" style="2" customWidth="1"/>
    <col min="12808" max="12808" width="18.42578125" style="2" customWidth="1"/>
    <col min="12809" max="12809" width="21" style="2" customWidth="1"/>
    <col min="12810" max="13056" width="9.140625" style="2"/>
    <col min="13057" max="13058" width="0" style="2" hidden="1" customWidth="1"/>
    <col min="13059" max="13059" width="49" style="2" customWidth="1"/>
    <col min="13060" max="13063" width="19.28515625" style="2" customWidth="1"/>
    <col min="13064" max="13064" width="18.42578125" style="2" customWidth="1"/>
    <col min="13065" max="13065" width="21" style="2" customWidth="1"/>
    <col min="13066" max="13312" width="9.140625" style="2"/>
    <col min="13313" max="13314" width="0" style="2" hidden="1" customWidth="1"/>
    <col min="13315" max="13315" width="49" style="2" customWidth="1"/>
    <col min="13316" max="13319" width="19.28515625" style="2" customWidth="1"/>
    <col min="13320" max="13320" width="18.42578125" style="2" customWidth="1"/>
    <col min="13321" max="13321" width="21" style="2" customWidth="1"/>
    <col min="13322" max="13568" width="9.140625" style="2"/>
    <col min="13569" max="13570" width="0" style="2" hidden="1" customWidth="1"/>
    <col min="13571" max="13571" width="49" style="2" customWidth="1"/>
    <col min="13572" max="13575" width="19.28515625" style="2" customWidth="1"/>
    <col min="13576" max="13576" width="18.42578125" style="2" customWidth="1"/>
    <col min="13577" max="13577" width="21" style="2" customWidth="1"/>
    <col min="13578" max="13824" width="9.140625" style="2"/>
    <col min="13825" max="13826" width="0" style="2" hidden="1" customWidth="1"/>
    <col min="13827" max="13827" width="49" style="2" customWidth="1"/>
    <col min="13828" max="13831" width="19.28515625" style="2" customWidth="1"/>
    <col min="13832" max="13832" width="18.42578125" style="2" customWidth="1"/>
    <col min="13833" max="13833" width="21" style="2" customWidth="1"/>
    <col min="13834" max="14080" width="9.140625" style="2"/>
    <col min="14081" max="14082" width="0" style="2" hidden="1" customWidth="1"/>
    <col min="14083" max="14083" width="49" style="2" customWidth="1"/>
    <col min="14084" max="14087" width="19.28515625" style="2" customWidth="1"/>
    <col min="14088" max="14088" width="18.42578125" style="2" customWidth="1"/>
    <col min="14089" max="14089" width="21" style="2" customWidth="1"/>
    <col min="14090" max="14336" width="9.140625" style="2"/>
    <col min="14337" max="14338" width="0" style="2" hidden="1" customWidth="1"/>
    <col min="14339" max="14339" width="49" style="2" customWidth="1"/>
    <col min="14340" max="14343" width="19.28515625" style="2" customWidth="1"/>
    <col min="14344" max="14344" width="18.42578125" style="2" customWidth="1"/>
    <col min="14345" max="14345" width="21" style="2" customWidth="1"/>
    <col min="14346" max="14592" width="9.140625" style="2"/>
    <col min="14593" max="14594" width="0" style="2" hidden="1" customWidth="1"/>
    <col min="14595" max="14595" width="49" style="2" customWidth="1"/>
    <col min="14596" max="14599" width="19.28515625" style="2" customWidth="1"/>
    <col min="14600" max="14600" width="18.42578125" style="2" customWidth="1"/>
    <col min="14601" max="14601" width="21" style="2" customWidth="1"/>
    <col min="14602" max="14848" width="9.140625" style="2"/>
    <col min="14849" max="14850" width="0" style="2" hidden="1" customWidth="1"/>
    <col min="14851" max="14851" width="49" style="2" customWidth="1"/>
    <col min="14852" max="14855" width="19.28515625" style="2" customWidth="1"/>
    <col min="14856" max="14856" width="18.42578125" style="2" customWidth="1"/>
    <col min="14857" max="14857" width="21" style="2" customWidth="1"/>
    <col min="14858" max="15104" width="9.140625" style="2"/>
    <col min="15105" max="15106" width="0" style="2" hidden="1" customWidth="1"/>
    <col min="15107" max="15107" width="49" style="2" customWidth="1"/>
    <col min="15108" max="15111" width="19.28515625" style="2" customWidth="1"/>
    <col min="15112" max="15112" width="18.42578125" style="2" customWidth="1"/>
    <col min="15113" max="15113" width="21" style="2" customWidth="1"/>
    <col min="15114" max="15360" width="9.140625" style="2"/>
    <col min="15361" max="15362" width="0" style="2" hidden="1" customWidth="1"/>
    <col min="15363" max="15363" width="49" style="2" customWidth="1"/>
    <col min="15364" max="15367" width="19.28515625" style="2" customWidth="1"/>
    <col min="15368" max="15368" width="18.42578125" style="2" customWidth="1"/>
    <col min="15369" max="15369" width="21" style="2" customWidth="1"/>
    <col min="15370" max="15616" width="9.140625" style="2"/>
    <col min="15617" max="15618" width="0" style="2" hidden="1" customWidth="1"/>
    <col min="15619" max="15619" width="49" style="2" customWidth="1"/>
    <col min="15620" max="15623" width="19.28515625" style="2" customWidth="1"/>
    <col min="15624" max="15624" width="18.42578125" style="2" customWidth="1"/>
    <col min="15625" max="15625" width="21" style="2" customWidth="1"/>
    <col min="15626" max="15872" width="9.140625" style="2"/>
    <col min="15873" max="15874" width="0" style="2" hidden="1" customWidth="1"/>
    <col min="15875" max="15875" width="49" style="2" customWidth="1"/>
    <col min="15876" max="15879" width="19.28515625" style="2" customWidth="1"/>
    <col min="15880" max="15880" width="18.42578125" style="2" customWidth="1"/>
    <col min="15881" max="15881" width="21" style="2" customWidth="1"/>
    <col min="15882" max="16128" width="9.140625" style="2"/>
    <col min="16129" max="16130" width="0" style="2" hidden="1" customWidth="1"/>
    <col min="16131" max="16131" width="49" style="2" customWidth="1"/>
    <col min="16132" max="16135" width="19.28515625" style="2" customWidth="1"/>
    <col min="16136" max="16136" width="18.42578125" style="2" customWidth="1"/>
    <col min="16137" max="16137" width="21" style="2" customWidth="1"/>
    <col min="16138" max="16384" width="9.140625" style="2"/>
  </cols>
  <sheetData>
    <row r="1" spans="1:9" ht="50.25" customHeight="1" x14ac:dyDescent="0.25">
      <c r="C1" s="28" t="s">
        <v>0</v>
      </c>
      <c r="D1" s="28"/>
      <c r="E1" s="28"/>
      <c r="F1" s="28"/>
      <c r="G1" s="28"/>
      <c r="H1" s="28"/>
      <c r="I1" s="28"/>
    </row>
    <row r="2" spans="1:9" ht="78.75" customHeight="1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4" t="s">
        <v>6</v>
      </c>
      <c r="I2" s="3" t="s">
        <v>7</v>
      </c>
    </row>
    <row r="3" spans="1:9" ht="21" customHeight="1" x14ac:dyDescent="0.25">
      <c r="C3" s="5"/>
      <c r="D3" s="6" t="s">
        <v>8</v>
      </c>
      <c r="E3" s="6" t="s">
        <v>9</v>
      </c>
      <c r="F3" s="6" t="s">
        <v>10</v>
      </c>
      <c r="G3" s="7" t="s">
        <v>11</v>
      </c>
      <c r="H3" s="7" t="s">
        <v>11</v>
      </c>
      <c r="I3" s="6" t="s">
        <v>12</v>
      </c>
    </row>
    <row r="4" spans="1:9" ht="31.5" x14ac:dyDescent="0.25">
      <c r="A4" s="1">
        <v>18</v>
      </c>
      <c r="B4" s="1">
        <v>10</v>
      </c>
      <c r="C4" s="22" t="s">
        <v>13</v>
      </c>
      <c r="D4" s="23">
        <f>'[1]Критерии учреждения'!C16</f>
        <v>30</v>
      </c>
      <c r="E4" s="24">
        <f>'[1]Критерии учреждения'!G16+'[1]Критерии учреждения'!I16+'[1]Критерии учреждения'!J16+'[1]Критерии учреждения'!K16+'[1]Критерии учреждения'!L16+'[1]Критерии учреждения'!M16+'[1]Критерии учреждения'!O16+'[1]Критерии учреждения'!P16+'[1]Критерии учреждения'!Q16</f>
        <v>36</v>
      </c>
      <c r="F4" s="25">
        <f>'[1]Критерии учреждения'!V16+'[1]Критерии учреждения'!Z16+'[1]Критерии учреждения'!AA16+'[1]Критерии учреждения'!AC16+'[1]Критерии учреждения'!AE16+'[1]Критерии учреждения'!AI16</f>
        <v>21</v>
      </c>
      <c r="G4" s="25">
        <f>'[1]Критерии учреждения'!AJ16+'[1]Критерии учреждения'!AK16+'[1]Критерии учреждения'!AL16+'[1]Критерии учреждения'!AM16+'[1]Критерии учреждения'!AN16+'[1]Критерии учреждения'!AO16+'[1]Критерии учреждения'!AP16+'[1]Критерии учреждения'!AQ16+'[1]Критерии учреждения'!AR16+'[1]Критерии учреждения'!AS16</f>
        <v>8</v>
      </c>
      <c r="H4" s="25">
        <f>'[1]Критерии учреждения'!AT16</f>
        <v>5</v>
      </c>
      <c r="I4" s="26">
        <f t="shared" ref="I4:I43" si="0">H4+G4+F4+E4+D4</f>
        <v>100</v>
      </c>
    </row>
    <row r="5" spans="1:9" s="8" customFormat="1" ht="31.5" x14ac:dyDescent="0.25">
      <c r="A5" s="1">
        <v>9</v>
      </c>
      <c r="B5" s="1">
        <v>1</v>
      </c>
      <c r="C5" s="22" t="s">
        <v>14</v>
      </c>
      <c r="D5" s="23">
        <f>'[1]Критерии учреждения'!C7</f>
        <v>30</v>
      </c>
      <c r="E5" s="24">
        <f>'[1]Критерии учреждения'!G7+'[1]Критерии учреждения'!I7+'[1]Критерии учреждения'!J7+'[1]Критерии учреждения'!K7+'[1]Критерии учреждения'!L7+'[1]Критерии учреждения'!M7+'[1]Критерии учреждения'!O7+'[1]Критерии учреждения'!P7+'[1]Критерии учреждения'!Q7</f>
        <v>36</v>
      </c>
      <c r="F5" s="25">
        <f>'[1]Критерии учреждения'!V7+'[1]Критерии учреждения'!Z7+'[1]Критерии учреждения'!AA7+'[1]Критерии учреждения'!AC7+'[1]Критерии учреждения'!AE7+'[1]Критерии учреждения'!AI7</f>
        <v>19</v>
      </c>
      <c r="G5" s="25">
        <f>'[1]Критерии учреждения'!AJ7+'[1]Критерии учреждения'!AK7+'[1]Критерии учреждения'!AL7+'[1]Критерии учреждения'!AM7+'[1]Критерии учреждения'!AN7+'[1]Критерии учреждения'!AO7+'[1]Критерии учреждения'!AP7+'[1]Критерии учреждения'!AQ7+'[1]Критерии учреждения'!AR7+'[1]Критерии учреждения'!AS7</f>
        <v>8</v>
      </c>
      <c r="H5" s="25">
        <f>'[1]Критерии учреждения'!AT7</f>
        <v>7</v>
      </c>
      <c r="I5" s="26">
        <f t="shared" si="0"/>
        <v>100</v>
      </c>
    </row>
    <row r="6" spans="1:9" ht="34.5" customHeight="1" x14ac:dyDescent="0.25">
      <c r="A6" s="1">
        <v>10</v>
      </c>
      <c r="B6" s="1">
        <v>2</v>
      </c>
      <c r="C6" s="22" t="s">
        <v>15</v>
      </c>
      <c r="D6" s="23">
        <f>'[1]Критерии учреждения'!C8</f>
        <v>30</v>
      </c>
      <c r="E6" s="24">
        <f>'[1]Критерии учреждения'!G8+'[1]Критерии учреждения'!I8+'[1]Критерии учреждения'!J8+'[1]Критерии учреждения'!K8+'[1]Критерии учреждения'!L8+'[1]Критерии учреждения'!M8+'[1]Критерии учреждения'!O8+'[1]Критерии учреждения'!P8+'[1]Критерии учреждения'!Q8</f>
        <v>36</v>
      </c>
      <c r="F6" s="25">
        <f>'[1]Критерии учреждения'!V8+'[1]Критерии учреждения'!Z8+'[1]Критерии учреждения'!AA8+'[1]Критерии учреждения'!AC8+'[1]Критерии учреждения'!AE8+'[1]Критерии учреждения'!AI8</f>
        <v>18</v>
      </c>
      <c r="G6" s="25">
        <f>'[1]Критерии учреждения'!AJ8+'[1]Критерии учреждения'!AK8+'[1]Критерии учреждения'!AL8+'[1]Критерии учреждения'!AM8+'[1]Критерии учреждения'!AN8+'[1]Критерии учреждения'!AO8+'[1]Критерии учреждения'!AP8+'[1]Критерии учреждения'!AQ8+'[1]Критерии учреждения'!AR8+'[1]Критерии учреждения'!AS8</f>
        <v>6</v>
      </c>
      <c r="H6" s="25">
        <f>'[1]Критерии учреждения'!AT8</f>
        <v>10</v>
      </c>
      <c r="I6" s="26">
        <f t="shared" si="0"/>
        <v>100</v>
      </c>
    </row>
    <row r="7" spans="1:9" ht="34.9" customHeight="1" x14ac:dyDescent="0.25">
      <c r="A7" s="1">
        <v>24</v>
      </c>
      <c r="B7" s="1">
        <v>16</v>
      </c>
      <c r="C7" s="22" t="s">
        <v>16</v>
      </c>
      <c r="D7" s="23">
        <f>'[1]Критерии учреждения'!C22</f>
        <v>30</v>
      </c>
      <c r="E7" s="24">
        <f>'[1]Критерии учреждения'!G22+'[1]Критерии учреждения'!I22+'[1]Критерии учреждения'!J22+'[1]Критерии учреждения'!K22+'[1]Критерии учреждения'!L22+'[1]Критерии учреждения'!M22+'[1]Критерии учреждения'!O22+'[1]Критерии учреждения'!P22+'[1]Критерии учреждения'!Q22</f>
        <v>36</v>
      </c>
      <c r="F7" s="25">
        <f>'[1]Критерии учреждения'!V22+'[1]Критерии учреждения'!Z22+'[1]Критерии учреждения'!AA22+'[1]Критерии учреждения'!AC22+'[1]Критерии учреждения'!AE22+'[1]Критерии учреждения'!AI22</f>
        <v>19</v>
      </c>
      <c r="G7" s="25">
        <f>'[1]Критерии учреждения'!AJ22+'[1]Критерии учреждения'!AK22+'[1]Критерии учреждения'!AL22+'[1]Критерии учреждения'!AM22+'[1]Критерии учреждения'!AN22+'[1]Критерии учреждения'!AO22+'[1]Критерии учреждения'!AP22+'[1]Критерии учреждения'!AQ22+'[1]Критерии учреждения'!AR22+'[1]Критерии учреждения'!AS22</f>
        <v>8</v>
      </c>
      <c r="H7" s="25">
        <f>'[1]Критерии учреждения'!AT22</f>
        <v>7</v>
      </c>
      <c r="I7" s="26">
        <f t="shared" si="0"/>
        <v>100</v>
      </c>
    </row>
    <row r="8" spans="1:9" ht="31.5" x14ac:dyDescent="0.25">
      <c r="A8" s="1">
        <v>23</v>
      </c>
      <c r="B8" s="1">
        <v>15</v>
      </c>
      <c r="C8" s="22" t="s">
        <v>17</v>
      </c>
      <c r="D8" s="23">
        <f>'[1]Критерии учреждения'!C21</f>
        <v>30</v>
      </c>
      <c r="E8" s="24">
        <f>'[1]Критерии учреждения'!G21+'[1]Критерии учреждения'!I21+'[1]Критерии учреждения'!J21+'[1]Критерии учреждения'!K21+'[1]Критерии учреждения'!L21+'[1]Критерии учреждения'!M21+'[1]Критерии учреждения'!O21+'[1]Критерии учреждения'!P21+'[1]Критерии учреждения'!Q21</f>
        <v>38</v>
      </c>
      <c r="F8" s="25">
        <f>'[1]Критерии учреждения'!V21+'[1]Критерии учреждения'!Z21+'[1]Критерии учреждения'!AA21+'[1]Критерии учреждения'!AC21+'[1]Критерии учреждения'!AE21+'[1]Критерии учреждения'!AI21</f>
        <v>22</v>
      </c>
      <c r="G8" s="25">
        <f>'[1]Критерии учреждения'!AJ21+'[1]Критерии учреждения'!AK21+'[1]Критерии учреждения'!AL21+'[1]Критерии учреждения'!AM21+'[1]Критерии учреждения'!AN21+'[1]Критерии учреждения'!AO21+'[1]Критерии учреждения'!AP21+'[1]Критерии учреждения'!AQ21+'[1]Критерии учреждения'!AR21+'[1]Критерии учреждения'!AS21</f>
        <v>8</v>
      </c>
      <c r="H8" s="25">
        <f>'[1]Критерии учреждения'!AT21</f>
        <v>2</v>
      </c>
      <c r="I8" s="26">
        <f t="shared" si="0"/>
        <v>100</v>
      </c>
    </row>
    <row r="9" spans="1:9" ht="34.5" customHeight="1" x14ac:dyDescent="0.25">
      <c r="A9" s="1">
        <v>38</v>
      </c>
      <c r="B9" s="1">
        <v>30</v>
      </c>
      <c r="C9" s="22" t="s">
        <v>18</v>
      </c>
      <c r="D9" s="23">
        <f>'[1]Критерии учреждения'!C36</f>
        <v>30</v>
      </c>
      <c r="E9" s="24">
        <f>'[1]Критерии учреждения'!G36+'[1]Критерии учреждения'!I36+'[1]Критерии учреждения'!J36+'[1]Критерии учреждения'!K36+'[1]Критерии учреждения'!L36+'[1]Критерии учреждения'!M36+'[1]Критерии учреждения'!O36+'[1]Критерии учреждения'!P36+'[1]Критерии учреждения'!Q36</f>
        <v>38</v>
      </c>
      <c r="F9" s="25">
        <f>'[1]Критерии учреждения'!V36+'[1]Критерии учреждения'!Z36+'[1]Критерии учреждения'!AA36+'[1]Критерии учреждения'!AC36+'[1]Критерии учреждения'!AE36+'[1]Критерии учреждения'!AI36</f>
        <v>21</v>
      </c>
      <c r="G9" s="25">
        <f>'[1]Критерии учреждения'!AJ36+'[1]Критерии учреждения'!AK36+'[1]Критерии учреждения'!AL36+'[1]Критерии учреждения'!AM36+'[1]Критерии учреждения'!AN36+'[1]Критерии учреждения'!AO36+'[1]Критерии учреждения'!AP36+'[1]Критерии учреждения'!AQ36+'[1]Критерии учреждения'!AR36+'[1]Критерии учреждения'!AS36</f>
        <v>8</v>
      </c>
      <c r="H9" s="25">
        <f>'[1]Критерии учреждения'!AT36</f>
        <v>3</v>
      </c>
      <c r="I9" s="26">
        <f t="shared" si="0"/>
        <v>100</v>
      </c>
    </row>
    <row r="10" spans="1:9" ht="33.75" customHeight="1" x14ac:dyDescent="0.25">
      <c r="A10" s="1">
        <v>35</v>
      </c>
      <c r="B10" s="1">
        <v>27</v>
      </c>
      <c r="C10" s="22" t="s">
        <v>19</v>
      </c>
      <c r="D10" s="23">
        <f>'[1]Критерии учреждения'!C33</f>
        <v>30</v>
      </c>
      <c r="E10" s="24">
        <f>'[1]Критерии учреждения'!G33+'[1]Критерии учреждения'!I33+'[1]Критерии учреждения'!J33+'[1]Критерии учреждения'!K33+'[1]Критерии учреждения'!L33+'[1]Критерии учреждения'!M33+'[1]Критерии учреждения'!O33+'[1]Критерии учреждения'!P33+'[1]Критерии учреждения'!Q33</f>
        <v>38</v>
      </c>
      <c r="F10" s="25">
        <f>'[1]Критерии учреждения'!V33+'[1]Критерии учреждения'!Z33+'[1]Критерии учреждения'!AA33+'[1]Критерии учреждения'!AC33+'[1]Критерии учреждения'!AE33+'[1]Критерии учреждения'!AI33</f>
        <v>22</v>
      </c>
      <c r="G10" s="25">
        <f>'[1]Критерии учреждения'!AJ33+'[1]Критерии учреждения'!AK33+'[1]Критерии учреждения'!AL33+'[1]Критерии учреждения'!AM33+'[1]Критерии учреждения'!AN33+'[1]Критерии учреждения'!AO33+'[1]Критерии учреждения'!AP33+'[1]Критерии учреждения'!AQ33+'[1]Критерии учреждения'!AR33+'[1]Критерии учреждения'!AS33</f>
        <v>7</v>
      </c>
      <c r="H10" s="25">
        <f>'[1]Критерии учреждения'!AT33</f>
        <v>3</v>
      </c>
      <c r="I10" s="26">
        <f t="shared" si="0"/>
        <v>100</v>
      </c>
    </row>
    <row r="11" spans="1:9" ht="33.75" customHeight="1" x14ac:dyDescent="0.25">
      <c r="A11" s="1">
        <v>15</v>
      </c>
      <c r="B11" s="1">
        <v>7</v>
      </c>
      <c r="C11" s="22" t="s">
        <v>20</v>
      </c>
      <c r="D11" s="23">
        <f>'[1]Критерии учреждения'!C13</f>
        <v>30</v>
      </c>
      <c r="E11" s="24">
        <f>'[1]Критерии учреждения'!G13+'[1]Критерии учреждения'!I13+'[1]Критерии учреждения'!J13+'[1]Критерии учреждения'!K13+'[1]Критерии учреждения'!L13+'[1]Критерии учреждения'!M13+'[1]Критерии учреждения'!O13+'[1]Критерии учреждения'!P13+'[1]Критерии учреждения'!Q13</f>
        <v>36</v>
      </c>
      <c r="F11" s="25">
        <f>'[1]Критерии учреждения'!V13+'[1]Критерии учреждения'!Z13+'[1]Критерии учреждения'!AA13+'[1]Критерии учреждения'!AC13+'[1]Критерии учреждения'!AE13+'[1]Критерии учреждения'!AI13</f>
        <v>22</v>
      </c>
      <c r="G11" s="25">
        <f>'[1]Критерии учреждения'!AJ13+'[1]Критерии учреждения'!AK13+'[1]Критерии учреждения'!AL13+'[1]Критерии учреждения'!AM13+'[1]Критерии учреждения'!AN13+'[1]Критерии учреждения'!AO13+'[1]Критерии учреждения'!AP13+'[1]Критерии учреждения'!AQ13+'[1]Критерии учреждения'!AR13+'[1]Критерии учреждения'!AS13</f>
        <v>8</v>
      </c>
      <c r="H11" s="25">
        <f>'[1]Критерии учреждения'!AT13</f>
        <v>4</v>
      </c>
      <c r="I11" s="26">
        <f t="shared" si="0"/>
        <v>100</v>
      </c>
    </row>
    <row r="12" spans="1:9" ht="33.75" customHeight="1" x14ac:dyDescent="0.25">
      <c r="A12" s="1">
        <v>32</v>
      </c>
      <c r="B12" s="1">
        <v>24</v>
      </c>
      <c r="C12" s="22" t="s">
        <v>21</v>
      </c>
      <c r="D12" s="23">
        <f>'[1]Критерии учреждения'!C30</f>
        <v>30</v>
      </c>
      <c r="E12" s="24">
        <f>'[1]Критерии учреждения'!G30+'[1]Критерии учреждения'!I30+'[1]Критерии учреждения'!J30+'[1]Критерии учреждения'!K30+'[1]Критерии учреждения'!L30+'[1]Критерии учреждения'!M30+'[1]Критерии учреждения'!O30+'[1]Критерии учреждения'!P30+'[1]Критерии учреждения'!Q30</f>
        <v>36</v>
      </c>
      <c r="F12" s="25">
        <f>'[1]Критерии учреждения'!V30+'[1]Критерии учреждения'!Z30+'[1]Критерии учреждения'!AA30+'[1]Критерии учреждения'!AC30+'[1]Критерии учреждения'!AE30+'[1]Критерии учреждения'!AI30</f>
        <v>22</v>
      </c>
      <c r="G12" s="25">
        <f>'[1]Критерии учреждения'!AJ30+'[1]Критерии учреждения'!AK30+'[1]Критерии учреждения'!AL30+'[1]Критерии учреждения'!AM30+'[1]Критерии учреждения'!AN30+'[1]Критерии учреждения'!AO30+'[1]Критерии учреждения'!AP30+'[1]Критерии учреждения'!AQ30+'[1]Критерии учреждения'!AR30+'[1]Критерии учреждения'!AS30</f>
        <v>7</v>
      </c>
      <c r="H12" s="25">
        <f>'[1]Критерии учреждения'!AT30</f>
        <v>5</v>
      </c>
      <c r="I12" s="26">
        <f t="shared" si="0"/>
        <v>100</v>
      </c>
    </row>
    <row r="13" spans="1:9" ht="47.25" x14ac:dyDescent="0.25">
      <c r="A13" s="1">
        <v>12</v>
      </c>
      <c r="B13" s="1">
        <v>4</v>
      </c>
      <c r="C13" s="22" t="s">
        <v>22</v>
      </c>
      <c r="D13" s="23">
        <f>'[1]Критерии учреждения'!C10</f>
        <v>30</v>
      </c>
      <c r="E13" s="24">
        <f>'[1]Критерии учреждения'!G10+'[1]Критерии учреждения'!I10+'[1]Критерии учреждения'!J10+'[1]Критерии учреждения'!K10+'[1]Критерии учреждения'!L10+'[1]Критерии учреждения'!M10+'[1]Критерии учреждения'!O10+'[1]Критерии учреждения'!P10+'[1]Критерии учреждения'!Q10</f>
        <v>38</v>
      </c>
      <c r="F13" s="25">
        <f>'[1]Критерии учреждения'!V10+'[1]Критерии учреждения'!Z10+'[1]Критерии учреждения'!AA10+'[1]Критерии учреждения'!AC10+'[1]Критерии учреждения'!AE10+'[1]Критерии учреждения'!AI10</f>
        <v>22</v>
      </c>
      <c r="G13" s="25">
        <f>'[1]Критерии учреждения'!AJ10+'[1]Критерии учреждения'!AK10+'[1]Критерии учреждения'!AL10+'[1]Критерии учреждения'!AM10+'[1]Критерии учреждения'!AN10+'[1]Критерии учреждения'!AO10+'[1]Критерии учреждения'!AP10+'[1]Критерии учреждения'!AQ10+'[1]Критерии учреждения'!AR10+'[1]Критерии учреждения'!AS10</f>
        <v>8</v>
      </c>
      <c r="H13" s="25">
        <f>'[1]Критерии учреждения'!AT10</f>
        <v>0</v>
      </c>
      <c r="I13" s="26">
        <f t="shared" si="0"/>
        <v>98</v>
      </c>
    </row>
    <row r="14" spans="1:9" ht="34.5" customHeight="1" x14ac:dyDescent="0.25">
      <c r="A14" s="1">
        <v>30</v>
      </c>
      <c r="B14" s="1">
        <v>22</v>
      </c>
      <c r="C14" s="22" t="s">
        <v>23</v>
      </c>
      <c r="D14" s="23">
        <f>'[1]Критерии учреждения'!C28</f>
        <v>20</v>
      </c>
      <c r="E14" s="24">
        <f>'[1]Критерии учреждения'!G28+'[1]Критерии учреждения'!I28+'[1]Критерии учреждения'!J28+'[1]Критерии учреждения'!K28+'[1]Критерии учреждения'!L28+'[1]Критерии учреждения'!M28+'[1]Критерии учреждения'!O28+'[1]Критерии учреждения'!P28+'[1]Критерии учреждения'!Q28</f>
        <v>38</v>
      </c>
      <c r="F14" s="25">
        <f>'[1]Критерии учреждения'!V28+'[1]Критерии учреждения'!Z28+'[1]Критерии учреждения'!AA28+'[1]Критерии учреждения'!AC28+'[1]Критерии учреждения'!AE28+'[1]Критерии учреждения'!AI28</f>
        <v>22</v>
      </c>
      <c r="G14" s="25">
        <f>'[1]Критерии учреждения'!AJ28+'[1]Критерии учреждения'!AK28+'[1]Критерии учреждения'!AL28+'[1]Критерии учреждения'!AM28+'[1]Критерии учреждения'!AN28+'[1]Критерии учреждения'!AO28+'[1]Критерии учреждения'!AP28+'[1]Критерии учреждения'!AQ28+'[1]Критерии учреждения'!AR28+'[1]Критерии учреждения'!AS28</f>
        <v>8</v>
      </c>
      <c r="H14" s="25">
        <f>'[1]Критерии учреждения'!AT28</f>
        <v>10</v>
      </c>
      <c r="I14" s="26">
        <f t="shared" si="0"/>
        <v>98</v>
      </c>
    </row>
    <row r="15" spans="1:9" ht="37.5" customHeight="1" x14ac:dyDescent="0.25">
      <c r="A15" s="1">
        <v>16</v>
      </c>
      <c r="B15" s="1">
        <v>8</v>
      </c>
      <c r="C15" s="22" t="s">
        <v>24</v>
      </c>
      <c r="D15" s="23">
        <f>'[1]Критерии учреждения'!C14</f>
        <v>30</v>
      </c>
      <c r="E15" s="24">
        <f>'[1]Критерии учреждения'!G14+'[1]Критерии учреждения'!I14+'[1]Критерии учреждения'!J14+'[1]Критерии учреждения'!K14+'[1]Критерии учреждения'!L14+'[1]Критерии учреждения'!M14+'[1]Критерии учреждения'!O14+'[1]Критерии учреждения'!P14+'[1]Критерии учреждения'!Q14</f>
        <v>38</v>
      </c>
      <c r="F15" s="25">
        <f>'[1]Критерии учреждения'!V14+'[1]Критерии учреждения'!Z14+'[1]Критерии учреждения'!AA14+'[1]Критерии учреждения'!AC14+'[1]Критерии учреждения'!AE14+'[1]Критерии учреждения'!AI14</f>
        <v>22</v>
      </c>
      <c r="G15" s="25">
        <f>'[1]Критерии учреждения'!AJ14+'[1]Критерии учреждения'!AK14+'[1]Критерии учреждения'!AL14+'[1]Критерии учреждения'!AM14+'[1]Критерии учреждения'!AN14+'[1]Критерии учреждения'!AO14+'[1]Критерии учреждения'!AP14+'[1]Критерии учреждения'!AQ14+'[1]Критерии учреждения'!AR14+'[1]Критерии учреждения'!AS14</f>
        <v>8</v>
      </c>
      <c r="H15" s="25">
        <f>'[1]Критерии учреждения'!AT14</f>
        <v>0</v>
      </c>
      <c r="I15" s="26">
        <f t="shared" si="0"/>
        <v>98</v>
      </c>
    </row>
    <row r="16" spans="1:9" ht="24" customHeight="1" x14ac:dyDescent="0.25">
      <c r="A16" s="1">
        <v>37</v>
      </c>
      <c r="B16" s="1">
        <v>29</v>
      </c>
      <c r="C16" s="22" t="s">
        <v>25</v>
      </c>
      <c r="D16" s="23">
        <f>'[1]Критерии учреждения'!C35</f>
        <v>30</v>
      </c>
      <c r="E16" s="24">
        <f>'[1]Критерии учреждения'!G35+'[1]Критерии учреждения'!I35+'[1]Критерии учреждения'!J35+'[1]Критерии учреждения'!K35+'[1]Критерии учреждения'!L35+'[1]Критерии учреждения'!M35+'[1]Критерии учреждения'!O35+'[1]Критерии учреждения'!P35+'[1]Критерии учреждения'!Q35</f>
        <v>36</v>
      </c>
      <c r="F16" s="25">
        <f>'[1]Критерии учреждения'!V35+'[1]Критерии учреждения'!Z35+'[1]Критерии учреждения'!AA35+'[1]Критерии учреждения'!AC35+'[1]Критерии учреждения'!AE35+'[1]Критерии учреждения'!AI35</f>
        <v>16</v>
      </c>
      <c r="G16" s="25">
        <f>'[1]Критерии учреждения'!AJ35+'[1]Критерии учреждения'!AK35+'[1]Критерии учреждения'!AL35+'[1]Критерии учреждения'!AM35+'[1]Критерии учреждения'!AN35+'[1]Критерии учреждения'!AO35+'[1]Критерии учреждения'!AP35+'[1]Критерии учреждения'!AQ35+'[1]Критерии учреждения'!AR35+'[1]Критерии учреждения'!AS35</f>
        <v>6</v>
      </c>
      <c r="H16" s="25">
        <f>'[1]Критерии учреждения'!AT35</f>
        <v>10</v>
      </c>
      <c r="I16" s="26">
        <f t="shared" si="0"/>
        <v>98</v>
      </c>
    </row>
    <row r="17" spans="1:9" ht="31.5" x14ac:dyDescent="0.25">
      <c r="A17" s="1">
        <v>11</v>
      </c>
      <c r="B17" s="1">
        <v>3</v>
      </c>
      <c r="C17" s="22" t="s">
        <v>26</v>
      </c>
      <c r="D17" s="23">
        <f>'[1]Критерии учреждения'!C9</f>
        <v>30</v>
      </c>
      <c r="E17" s="24">
        <f>'[1]Критерии учреждения'!G9+'[1]Критерии учреждения'!I9+'[1]Критерии учреждения'!J9+'[1]Критерии учреждения'!K9+'[1]Критерии учреждения'!L9+'[1]Критерии учреждения'!M9+'[1]Критерии учреждения'!O9+'[1]Критерии учреждения'!P9+'[1]Критерии учреждения'!Q9</f>
        <v>31</v>
      </c>
      <c r="F17" s="25">
        <f>'[1]Критерии учреждения'!V9+'[1]Критерии учреждения'!Z9+'[1]Критерии учреждения'!AA9+'[1]Критерии учреждения'!AC9+'[1]Критерии учреждения'!AE9+'[1]Критерии учреждения'!AI9</f>
        <v>18</v>
      </c>
      <c r="G17" s="25">
        <f>'[1]Критерии учреждения'!AJ9+'[1]Критерии учреждения'!AK9+'[1]Критерии учреждения'!AL9+'[1]Критерии учреждения'!AM9+'[1]Критерии учреждения'!AN9+'[1]Критерии учреждения'!AO9+'[1]Критерии учреждения'!AP9+'[1]Критерии учреждения'!AQ9+'[1]Критерии учреждения'!AR9+'[1]Критерии учреждения'!AS9</f>
        <v>8</v>
      </c>
      <c r="H17" s="25">
        <f>'[1]Критерии учреждения'!AT9</f>
        <v>10</v>
      </c>
      <c r="I17" s="26">
        <f t="shared" si="0"/>
        <v>97</v>
      </c>
    </row>
    <row r="18" spans="1:9" ht="36.6" customHeight="1" x14ac:dyDescent="0.25">
      <c r="A18" s="1">
        <v>36</v>
      </c>
      <c r="B18" s="1">
        <v>28</v>
      </c>
      <c r="C18" s="22" t="s">
        <v>27</v>
      </c>
      <c r="D18" s="23">
        <f>'[1]Критерии учреждения'!C34</f>
        <v>30</v>
      </c>
      <c r="E18" s="24">
        <f>'[1]Критерии учреждения'!G34+'[1]Критерии учреждения'!I34+'[1]Критерии учреждения'!J34+'[1]Критерии учреждения'!K34+'[1]Критерии учреждения'!L34+'[1]Критерии учреждения'!M34+'[1]Критерии учреждения'!O34+'[1]Критерии учреждения'!P34+'[1]Критерии учреждения'!Q34</f>
        <v>38</v>
      </c>
      <c r="F18" s="25">
        <f>'[1]Критерии учреждения'!V34+'[1]Критерии учреждения'!Z34+'[1]Критерии учреждения'!AA34+'[1]Критерии учреждения'!AC34+'[1]Критерии учреждения'!AE34+'[1]Критерии учреждения'!AI34</f>
        <v>21</v>
      </c>
      <c r="G18" s="25">
        <f>'[1]Критерии учреждения'!AJ34+'[1]Критерии учреждения'!AK34+'[1]Критерии учреждения'!AL34+'[1]Критерии учреждения'!AM34+'[1]Критерии учреждения'!AN34+'[1]Критерии учреждения'!AO34+'[1]Критерии учреждения'!AP34+'[1]Критерии учреждения'!AQ34+'[1]Критерии учреждения'!AR34+'[1]Критерии учреждения'!AS34</f>
        <v>8</v>
      </c>
      <c r="H18" s="25">
        <f>'[1]Критерии учреждения'!AT34</f>
        <v>0</v>
      </c>
      <c r="I18" s="26">
        <f t="shared" si="0"/>
        <v>97</v>
      </c>
    </row>
    <row r="19" spans="1:9" ht="31.5" x14ac:dyDescent="0.25">
      <c r="A19" s="1">
        <v>40</v>
      </c>
      <c r="B19" s="1">
        <v>32</v>
      </c>
      <c r="C19" s="22" t="s">
        <v>28</v>
      </c>
      <c r="D19" s="23">
        <f>'[1]Критерии учреждения'!C38</f>
        <v>30</v>
      </c>
      <c r="E19" s="24">
        <f>'[1]Критерии учреждения'!G38+'[1]Критерии учреждения'!I38+'[1]Критерии учреждения'!J38+'[1]Критерии учреждения'!K38+'[1]Критерии учреждения'!L38+'[1]Критерии учреждения'!M38+'[1]Критерии учреждения'!O38+'[1]Критерии учреждения'!P38+'[1]Критерии учреждения'!Q38</f>
        <v>36</v>
      </c>
      <c r="F19" s="25">
        <f>'[1]Критерии учреждения'!V38+'[1]Критерии учреждения'!Z38+'[1]Критерии учреждения'!AA38+'[1]Критерии учреждения'!AC38+'[1]Критерии учреждения'!AE38+'[1]Критерии учреждения'!AI38</f>
        <v>18</v>
      </c>
      <c r="G19" s="25">
        <f>'[1]Критерии учреждения'!AJ38+'[1]Критерии учреждения'!AK38+'[1]Критерии учреждения'!AL38+'[1]Критерии учреждения'!AM38+'[1]Критерии учреждения'!AN38+'[1]Критерии учреждения'!AO38+'[1]Критерии учреждения'!AP38+'[1]Критерии учреждения'!AQ38+'[1]Критерии учреждения'!AR38+'[1]Критерии учреждения'!AS38</f>
        <v>5</v>
      </c>
      <c r="H19" s="25">
        <f>'[1]Критерии учреждения'!AT38</f>
        <v>7</v>
      </c>
      <c r="I19" s="26">
        <f t="shared" si="0"/>
        <v>96</v>
      </c>
    </row>
    <row r="20" spans="1:9" ht="31.5" x14ac:dyDescent="0.25">
      <c r="A20" s="9">
        <v>17</v>
      </c>
      <c r="B20" s="9">
        <v>9</v>
      </c>
      <c r="C20" s="22" t="s">
        <v>29</v>
      </c>
      <c r="D20" s="23">
        <f>'[1]Критерии учреждения'!C15</f>
        <v>30</v>
      </c>
      <c r="E20" s="24">
        <f>'[1]Критерии учреждения'!G15+'[1]Критерии учреждения'!I15+'[1]Критерии учреждения'!J15+'[1]Критерии учреждения'!K15+'[1]Критерии учреждения'!L15+'[1]Критерии учреждения'!M15+'[1]Критерии учреждения'!O15+'[1]Критерии учреждения'!P15+'[1]Критерии учреждения'!Q15</f>
        <v>38</v>
      </c>
      <c r="F20" s="25">
        <f>'[1]Критерии учреждения'!V15+'[1]Критерии учреждения'!Z15+'[1]Критерии учреждения'!AA15+'[1]Критерии учреждения'!AC15+'[1]Критерии учреждения'!AE15+'[1]Критерии учреждения'!AI15</f>
        <v>21</v>
      </c>
      <c r="G20" s="25">
        <f>'[1]Критерии учреждения'!AJ15+'[1]Критерии учреждения'!AK15+'[1]Критерии учреждения'!AL15+'[1]Критерии учреждения'!AM15+'[1]Критерии учреждения'!AN15+'[1]Критерии учреждения'!AO15+'[1]Критерии учреждения'!AP15+'[1]Критерии учреждения'!AQ15+'[1]Критерии учреждения'!AR15+'[1]Критерии учреждения'!AS15</f>
        <v>6</v>
      </c>
      <c r="H20" s="25">
        <f>'[1]Критерии учреждения'!AT15</f>
        <v>0</v>
      </c>
      <c r="I20" s="26">
        <f t="shared" si="0"/>
        <v>95</v>
      </c>
    </row>
    <row r="21" spans="1:9" ht="35.25" customHeight="1" x14ac:dyDescent="0.25">
      <c r="A21" s="1">
        <v>33</v>
      </c>
      <c r="B21" s="1">
        <v>25</v>
      </c>
      <c r="C21" s="22" t="s">
        <v>30</v>
      </c>
      <c r="D21" s="23">
        <f>'[1]Критерии учреждения'!C31</f>
        <v>30</v>
      </c>
      <c r="E21" s="24">
        <f>'[1]Критерии учреждения'!G31+'[1]Критерии учреждения'!I31+'[1]Критерии учреждения'!J31+'[1]Критерии учреждения'!K31+'[1]Критерии учреждения'!L31+'[1]Критерии учреждения'!M31+'[1]Критерии учреждения'!O31+'[1]Критерии учреждения'!P31+'[1]Критерии учреждения'!Q31</f>
        <v>36</v>
      </c>
      <c r="F21" s="25">
        <f>'[1]Критерии учреждения'!V31+'[1]Критерии учреждения'!Z31+'[1]Критерии учреждения'!AA31+'[1]Критерии учреждения'!AC31+'[1]Критерии учреждения'!AE31+'[1]Критерии учреждения'!AI31</f>
        <v>21</v>
      </c>
      <c r="G21" s="25">
        <f>'[1]Критерии учреждения'!AJ31+'[1]Критерии учреждения'!AK31+'[1]Критерии учреждения'!AL31+'[1]Критерии учреждения'!AM31+'[1]Критерии учреждения'!AN31+'[1]Критерии учреждения'!AO31+'[1]Критерии учреждения'!AP31+'[1]Критерии учреждения'!AQ31+'[1]Критерии учреждения'!AR31+'[1]Критерии учреждения'!AS31</f>
        <v>8</v>
      </c>
      <c r="H21" s="25">
        <f>'[1]Критерии учреждения'!AT31</f>
        <v>0</v>
      </c>
      <c r="I21" s="26">
        <f t="shared" si="0"/>
        <v>95</v>
      </c>
    </row>
    <row r="22" spans="1:9" ht="34.5" customHeight="1" x14ac:dyDescent="0.25">
      <c r="A22" s="1">
        <v>3</v>
      </c>
      <c r="B22" s="1">
        <v>35</v>
      </c>
      <c r="C22" s="27" t="s">
        <v>31</v>
      </c>
      <c r="D22" s="23">
        <f>'[1]Критерии учреждения'!C41</f>
        <v>30</v>
      </c>
      <c r="E22" s="24">
        <f>'[1]Критерии учреждения'!G41+'[1]Критерии учреждения'!I41+'[1]Критерии учреждения'!J41+'[1]Критерии учреждения'!K41+'[1]Критерии учреждения'!L41+'[1]Критерии учреждения'!M41+'[1]Критерии учреждения'!O41+'[1]Критерии учреждения'!P41+'[1]Критерии учреждения'!Q41</f>
        <v>36</v>
      </c>
      <c r="F22" s="25">
        <f>'[1]Критерии учреждения'!V41+'[1]Критерии учреждения'!Z41+'[1]Критерии учреждения'!AA41+'[1]Критерии учреждения'!AC41+'[1]Критерии учреждения'!AE41+'[1]Критерии учреждения'!AI41</f>
        <v>22</v>
      </c>
      <c r="G22" s="25">
        <f>'[1]Критерии учреждения'!AJ41+'[1]Критерии учреждения'!AK41+'[1]Критерии учреждения'!AL41+'[1]Критерии учреждения'!AM41+'[1]Критерии учреждения'!AN41+'[1]Критерии учреждения'!AO41+'[1]Критерии учреждения'!AP41+'[1]Критерии учреждения'!AQ41+'[1]Критерии учреждения'!AR41+'[1]Критерии учреждения'!AS41</f>
        <v>7</v>
      </c>
      <c r="H22" s="25">
        <f>'[1]Критерии учреждения'!AT41</f>
        <v>0</v>
      </c>
      <c r="I22" s="26">
        <f t="shared" si="0"/>
        <v>95</v>
      </c>
    </row>
    <row r="23" spans="1:9" ht="35.25" customHeight="1" x14ac:dyDescent="0.25">
      <c r="A23" s="1">
        <v>25</v>
      </c>
      <c r="B23" s="1">
        <v>17</v>
      </c>
      <c r="C23" s="22" t="s">
        <v>32</v>
      </c>
      <c r="D23" s="23">
        <f>'[1]Критерии учреждения'!C23</f>
        <v>30</v>
      </c>
      <c r="E23" s="24">
        <f>'[1]Критерии учреждения'!G23+'[1]Критерии учреждения'!I23+'[1]Критерии учреждения'!J23+'[1]Критерии учреждения'!K23+'[1]Критерии учреждения'!L23+'[1]Критерии учреждения'!M23+'[1]Критерии учреждения'!O23+'[1]Критерии учреждения'!P23+'[1]Критерии учреждения'!Q23</f>
        <v>33</v>
      </c>
      <c r="F23" s="25">
        <f>'[1]Критерии учреждения'!V23+'[1]Критерии учреждения'!Z23+'[1]Критерии учреждения'!AA23+'[1]Критерии учреждения'!AC23+'[1]Критерии учреждения'!AE23+'[1]Критерии учреждения'!AI23</f>
        <v>18</v>
      </c>
      <c r="G23" s="25">
        <f>'[1]Критерии учреждения'!AJ23+'[1]Критерии учреждения'!AK23+'[1]Критерии учреждения'!AL23+'[1]Критерии учреждения'!AM23+'[1]Критерии учреждения'!AN23+'[1]Критерии учреждения'!AO23+'[1]Критерии учреждения'!AP23+'[1]Критерии учреждения'!AQ23+'[1]Критерии учреждения'!AR23+'[1]Критерии учреждения'!AS23</f>
        <v>8</v>
      </c>
      <c r="H23" s="25">
        <f>'[1]Критерии учреждения'!AT23</f>
        <v>4</v>
      </c>
      <c r="I23" s="26">
        <f t="shared" si="0"/>
        <v>93</v>
      </c>
    </row>
    <row r="24" spans="1:9" ht="31.5" x14ac:dyDescent="0.25">
      <c r="A24" s="1">
        <v>5</v>
      </c>
      <c r="B24" s="1">
        <v>37</v>
      </c>
      <c r="C24" s="27" t="s">
        <v>33</v>
      </c>
      <c r="D24" s="23">
        <f>'[1]Критерии учреждения'!C43</f>
        <v>20</v>
      </c>
      <c r="E24" s="24">
        <f>'[1]Критерии учреждения'!G43+'[1]Критерии учреждения'!I43+'[1]Критерии учреждения'!J43+'[1]Критерии учреждения'!K43+'[1]Критерии учреждения'!L43+'[1]Критерии учреждения'!M43+'[1]Критерии учреждения'!O43+'[1]Критерии учреждения'!P43+'[1]Критерии учреждения'!Q43</f>
        <v>38</v>
      </c>
      <c r="F24" s="25">
        <f>'[1]Критерии учреждения'!V43+'[1]Критерии учреждения'!Z43+'[1]Критерии учреждения'!AA43+'[1]Критерии учреждения'!AC43+'[1]Критерии учреждения'!AE43+'[1]Критерии учреждения'!AI43</f>
        <v>22</v>
      </c>
      <c r="G24" s="25">
        <f>'[1]Критерии учреждения'!AJ43+'[1]Критерии учреждения'!AK43+'[1]Критерии учреждения'!AL43+'[1]Критерии учреждения'!AM43+'[1]Критерии учреждения'!AN43+'[1]Критерии учреждения'!AO43+'[1]Критерии учреждения'!AP43+'[1]Критерии учреждения'!AQ43+'[1]Критерии учреждения'!AR43+'[1]Критерии учреждения'!AS43</f>
        <v>8</v>
      </c>
      <c r="H24" s="25">
        <f>'[1]Критерии учреждения'!AT43</f>
        <v>5</v>
      </c>
      <c r="I24" s="26">
        <f t="shared" si="0"/>
        <v>93</v>
      </c>
    </row>
    <row r="25" spans="1:9" ht="32.25" customHeight="1" x14ac:dyDescent="0.25">
      <c r="A25" s="1">
        <v>19</v>
      </c>
      <c r="B25" s="1">
        <v>11</v>
      </c>
      <c r="C25" s="22" t="s">
        <v>34</v>
      </c>
      <c r="D25" s="23">
        <f>'[1]Критерии учреждения'!C17</f>
        <v>30</v>
      </c>
      <c r="E25" s="24">
        <f>'[1]Критерии учреждения'!G17+'[1]Критерии учреждения'!I17+'[1]Критерии учреждения'!J17+'[1]Критерии учреждения'!K17+'[1]Критерии учреждения'!L17+'[1]Критерии учреждения'!M17+'[1]Критерии учреждения'!O17+'[1]Критерии учреждения'!P17+'[1]Критерии учреждения'!Q17</f>
        <v>37</v>
      </c>
      <c r="F25" s="25">
        <f>'[1]Критерии учреждения'!V17+'[1]Критерии учреждения'!Z17+'[1]Критерии учреждения'!AA17+'[1]Критерии учреждения'!AC17+'[1]Критерии учреждения'!AE17+'[1]Критерии учреждения'!AI17</f>
        <v>17</v>
      </c>
      <c r="G25" s="25">
        <f>'[1]Критерии учреждения'!AJ17+'[1]Критерии учреждения'!AK17+'[1]Критерии учреждения'!AL17+'[1]Критерии учреждения'!AM17+'[1]Критерии учреждения'!AN17+'[1]Критерии учреждения'!AO17+'[1]Критерии учреждения'!AP17+'[1]Критерии учреждения'!AQ17+'[1]Критерии учреждения'!AR17+'[1]Критерии учреждения'!AS17</f>
        <v>8</v>
      </c>
      <c r="H25" s="25">
        <f>'[1]Критерии учреждения'!AT17</f>
        <v>0</v>
      </c>
      <c r="I25" s="26">
        <f t="shared" si="0"/>
        <v>92</v>
      </c>
    </row>
    <row r="26" spans="1:9" ht="34.5" customHeight="1" x14ac:dyDescent="0.25">
      <c r="A26" s="1">
        <v>4</v>
      </c>
      <c r="B26" s="1">
        <v>36</v>
      </c>
      <c r="C26" s="27" t="s">
        <v>35</v>
      </c>
      <c r="D26" s="23">
        <f>'[1]Критерии учреждения'!C42</f>
        <v>20</v>
      </c>
      <c r="E26" s="24">
        <f>'[1]Критерии учреждения'!G42+'[1]Критерии учреждения'!I42+'[1]Критерии учреждения'!J42+'[1]Критерии учреждения'!K42+'[1]Критерии учреждения'!L42+'[1]Критерии учреждения'!M42+'[1]Критерии учреждения'!O42+'[1]Критерии учреждения'!P42+'[1]Критерии учреждения'!Q42</f>
        <v>37</v>
      </c>
      <c r="F26" s="25">
        <f>'[1]Критерии учреждения'!V42+'[1]Критерии учреждения'!Z42+'[1]Критерии учреждения'!AA42+'[1]Критерии учреждения'!AC42+'[1]Критерии учреждения'!AE42+'[1]Критерии учреждения'!AI42</f>
        <v>22</v>
      </c>
      <c r="G26" s="25">
        <f>'[1]Критерии учреждения'!AJ42+'[1]Критерии учреждения'!AK42+'[1]Критерии учреждения'!AL42+'[1]Критерии учреждения'!AM42+'[1]Критерии учреждения'!AN42+'[1]Критерии учреждения'!AO42+'[1]Критерии учреждения'!AP42+'[1]Критерии учреждения'!AQ42+'[1]Критерии учреждения'!AR42+'[1]Критерии учреждения'!AS42</f>
        <v>8</v>
      </c>
      <c r="H26" s="25">
        <f>'[1]Критерии учреждения'!AT42</f>
        <v>5</v>
      </c>
      <c r="I26" s="26">
        <f t="shared" si="0"/>
        <v>92</v>
      </c>
    </row>
    <row r="27" spans="1:9" s="8" customFormat="1" ht="33" customHeight="1" x14ac:dyDescent="0.25">
      <c r="A27" s="1">
        <v>1</v>
      </c>
      <c r="B27" s="1">
        <v>33</v>
      </c>
      <c r="C27" s="27" t="s">
        <v>36</v>
      </c>
      <c r="D27" s="23">
        <f>'[1]Критерии учреждения'!C39</f>
        <v>30</v>
      </c>
      <c r="E27" s="24">
        <f>'[1]Критерии учреждения'!G39+'[1]Критерии учреждения'!I39+'[1]Критерии учреждения'!J39+'[1]Критерии учреждения'!K39+'[1]Критерии учреждения'!L39+'[1]Критерии учреждения'!M39+'[1]Критерии учреждения'!O39+'[1]Критерии учреждения'!P39+'[1]Критерии учреждения'!Q39</f>
        <v>36</v>
      </c>
      <c r="F27" s="25">
        <f>'[1]Критерии учреждения'!V39+'[1]Критерии учреждения'!Z39+'[1]Критерии учреждения'!AA39+'[1]Критерии учреждения'!AC39+'[1]Критерии учреждения'!AE39+'[1]Критерии учреждения'!AI39</f>
        <v>18</v>
      </c>
      <c r="G27" s="25">
        <f>'[1]Критерии учреждения'!AJ39+'[1]Критерии учреждения'!AK39+'[1]Критерии учреждения'!AL39+'[1]Критерии учреждения'!AM39+'[1]Критерии учреждения'!AN39+'[1]Критерии учреждения'!AO39+'[1]Критерии учреждения'!AP39+'[1]Критерии учреждения'!AQ39+'[1]Критерии учреждения'!AR39+'[1]Критерии учреждения'!AS39</f>
        <v>7.5</v>
      </c>
      <c r="H27" s="25">
        <f>'[1]Критерии учреждения'!AT39</f>
        <v>0</v>
      </c>
      <c r="I27" s="26">
        <f t="shared" si="0"/>
        <v>91.5</v>
      </c>
    </row>
    <row r="28" spans="1:9" ht="31.5" x14ac:dyDescent="0.25">
      <c r="A28" s="1">
        <v>22</v>
      </c>
      <c r="B28" s="1">
        <v>14</v>
      </c>
      <c r="C28" s="22" t="s">
        <v>37</v>
      </c>
      <c r="D28" s="23">
        <f>'[1]Критерии учреждения'!C20</f>
        <v>30</v>
      </c>
      <c r="E28" s="24">
        <f>'[1]Критерии учреждения'!G20+'[1]Критерии учреждения'!I20+'[1]Критерии учреждения'!J20+'[1]Критерии учреждения'!K20+'[1]Критерии учреждения'!L20+'[1]Критерии учреждения'!M20+'[1]Критерии учреждения'!O20+'[1]Критерии учреждения'!P20+'[1]Критерии учреждения'!Q20</f>
        <v>36</v>
      </c>
      <c r="F28" s="25">
        <f>'[1]Критерии учреждения'!V20+'[1]Критерии учреждения'!Z20+'[1]Критерии учреждения'!AA20+'[1]Критерии учреждения'!AC20+'[1]Критерии учреждения'!AE20+'[1]Критерии учреждения'!AI20</f>
        <v>17</v>
      </c>
      <c r="G28" s="25">
        <f>'[1]Критерии учреждения'!AJ20+'[1]Критерии учреждения'!AK20+'[1]Критерии учреждения'!AL20+'[1]Критерии учреждения'!AM20+'[1]Критерии учреждения'!AN20+'[1]Критерии учреждения'!AO20+'[1]Критерии учреждения'!AP20+'[1]Критерии учреждения'!AQ20+'[1]Критерии учреждения'!AR20+'[1]Критерии учреждения'!AS20</f>
        <v>8</v>
      </c>
      <c r="H28" s="25">
        <f>'[1]Критерии учреждения'!AT20</f>
        <v>0</v>
      </c>
      <c r="I28" s="26">
        <f t="shared" si="0"/>
        <v>91</v>
      </c>
    </row>
    <row r="29" spans="1:9" ht="35.25" customHeight="1" x14ac:dyDescent="0.25">
      <c r="A29" s="1">
        <v>27</v>
      </c>
      <c r="B29" s="1">
        <v>19</v>
      </c>
      <c r="C29" s="22" t="s">
        <v>38</v>
      </c>
      <c r="D29" s="23">
        <f>'[1]Критерии учреждения'!C25</f>
        <v>30</v>
      </c>
      <c r="E29" s="24">
        <f>'[1]Критерии учреждения'!G25+'[1]Критерии учреждения'!I25+'[1]Критерии учреждения'!J25+'[1]Критерии учреждения'!K25+'[1]Критерии учреждения'!L25+'[1]Критерии учреждения'!M25+'[1]Критерии учреждения'!O25+'[1]Критерии учреждения'!P25+'[1]Критерии учреждения'!Q25</f>
        <v>36</v>
      </c>
      <c r="F29" s="25">
        <f>'[1]Критерии учреждения'!V25+'[1]Критерии учреждения'!Z25+'[1]Критерии учреждения'!AA25+'[1]Критерии учреждения'!AC25+'[1]Критерии учреждения'!AE25+'[1]Критерии учреждения'!AI25</f>
        <v>17</v>
      </c>
      <c r="G29" s="25">
        <f>'[1]Критерии учреждения'!AJ25+'[1]Критерии учреждения'!AK25+'[1]Критерии учреждения'!AL25+'[1]Критерии учреждения'!AM25+'[1]Критерии учреждения'!AN25+'[1]Критерии учреждения'!AO25+'[1]Критерии учреждения'!AP25+'[1]Критерии учреждения'!AQ25+'[1]Критерии учреждения'!AR25+'[1]Критерии учреждения'!AS25</f>
        <v>8</v>
      </c>
      <c r="H29" s="25">
        <f>'[1]Критерии учреждения'!AT25</f>
        <v>0</v>
      </c>
      <c r="I29" s="26">
        <f t="shared" si="0"/>
        <v>91</v>
      </c>
    </row>
    <row r="30" spans="1:9" ht="36.75" customHeight="1" x14ac:dyDescent="0.25">
      <c r="A30" s="9">
        <v>28</v>
      </c>
      <c r="B30" s="9">
        <v>20</v>
      </c>
      <c r="C30" s="22" t="s">
        <v>39</v>
      </c>
      <c r="D30" s="23">
        <f>'[1]Критерии учреждения'!C26</f>
        <v>30</v>
      </c>
      <c r="E30" s="24">
        <f>'[1]Критерии учреждения'!G26+'[1]Критерии учреждения'!I26+'[1]Критерии учреждения'!J26+'[1]Критерии учреждения'!K26+'[1]Критерии учреждения'!L26+'[1]Критерии учреждения'!M26+'[1]Критерии учреждения'!O26+'[1]Критерии учреждения'!P26+'[1]Критерии учреждения'!Q26</f>
        <v>36</v>
      </c>
      <c r="F30" s="25">
        <f>'[1]Критерии учреждения'!V26+'[1]Критерии учреждения'!Z26+'[1]Критерии учреждения'!AA26+'[1]Критерии учреждения'!AC26+'[1]Критерии учреждения'!AE26+'[1]Критерии учреждения'!AI26</f>
        <v>17</v>
      </c>
      <c r="G30" s="25">
        <f>'[1]Критерии учреждения'!AJ26+'[1]Критерии учреждения'!AK26+'[1]Критерии учреждения'!AL26+'[1]Критерии учреждения'!AM26+'[1]Критерии учреждения'!AN26+'[1]Критерии учреждения'!AO26+'[1]Критерии учреждения'!AP26+'[1]Критерии учреждения'!AQ26+'[1]Критерии учреждения'!AR26+'[1]Критерии учреждения'!AS26</f>
        <v>8</v>
      </c>
      <c r="H30" s="25">
        <f>'[1]Критерии учреждения'!AT26</f>
        <v>0</v>
      </c>
      <c r="I30" s="26">
        <f t="shared" si="0"/>
        <v>91</v>
      </c>
    </row>
    <row r="31" spans="1:9" ht="35.25" customHeight="1" x14ac:dyDescent="0.25">
      <c r="A31" s="1">
        <v>21</v>
      </c>
      <c r="B31" s="1">
        <v>13</v>
      </c>
      <c r="C31" s="22" t="s">
        <v>40</v>
      </c>
      <c r="D31" s="23">
        <f>'[1]Критерии учреждения'!C19</f>
        <v>30</v>
      </c>
      <c r="E31" s="24">
        <f>'[1]Критерии учреждения'!G19+'[1]Критерии учреждения'!I19+'[1]Критерии учреждения'!J19+'[1]Критерии учреждения'!K19+'[1]Критерии учреждения'!L19+'[1]Критерии учреждения'!M19+'[1]Критерии учреждения'!O19+'[1]Критерии учреждения'!P19+'[1]Критерии учреждения'!Q19</f>
        <v>35</v>
      </c>
      <c r="F31" s="25">
        <f>'[1]Критерии учреждения'!V19+'[1]Критерии учреждения'!Z19+'[1]Критерии учреждения'!AA19+'[1]Критерии учреждения'!AC19+'[1]Критерии учреждения'!AE19+'[1]Критерии учреждения'!AI19</f>
        <v>18</v>
      </c>
      <c r="G31" s="25">
        <f>'[1]Критерии учреждения'!AJ19+'[1]Критерии учреждения'!AK19+'[1]Критерии учреждения'!AL19+'[1]Критерии учреждения'!AM19+'[1]Критерии учреждения'!AN19+'[1]Критерии учреждения'!AO19+'[1]Критерии учреждения'!AP19+'[1]Критерии учреждения'!AQ19+'[1]Критерии учреждения'!AR19+'[1]Критерии учреждения'!AS19</f>
        <v>8</v>
      </c>
      <c r="H31" s="25">
        <f>'[1]Критерии учреждения'!AT19</f>
        <v>0</v>
      </c>
      <c r="I31" s="26">
        <f t="shared" si="0"/>
        <v>91</v>
      </c>
    </row>
    <row r="32" spans="1:9" ht="31.5" x14ac:dyDescent="0.25">
      <c r="A32" s="1">
        <v>26</v>
      </c>
      <c r="B32" s="1">
        <v>18</v>
      </c>
      <c r="C32" s="10" t="s">
        <v>41</v>
      </c>
      <c r="D32" s="11">
        <f>'[1]Критерии учреждения'!C24</f>
        <v>30</v>
      </c>
      <c r="E32" s="12">
        <f>'[1]Критерии учреждения'!G24+'[1]Критерии учреждения'!I24+'[1]Критерии учреждения'!J24+'[1]Критерии учреждения'!K24+'[1]Критерии учреждения'!L24+'[1]Критерии учреждения'!M24+'[1]Критерии учреждения'!O24+'[1]Критерии учреждения'!P24+'[1]Критерии учреждения'!Q24</f>
        <v>36</v>
      </c>
      <c r="F32" s="13">
        <f>'[1]Критерии учреждения'!V24+'[1]Критерии учреждения'!Z24+'[1]Критерии учреждения'!AA24+'[1]Критерии учреждения'!AC24+'[1]Критерии учреждения'!AE24+'[1]Критерии учреждения'!AI24</f>
        <v>17</v>
      </c>
      <c r="G32" s="13">
        <f>'[1]Критерии учреждения'!AJ24+'[1]Критерии учреждения'!AK24+'[1]Критерии учреждения'!AL24+'[1]Критерии учреждения'!AM24+'[1]Критерии учреждения'!AN24+'[1]Критерии учреждения'!AO24+'[1]Критерии учреждения'!AP24+'[1]Критерии учреждения'!AQ24+'[1]Критерии учреждения'!AR24+'[1]Критерии учреждения'!AS24</f>
        <v>7</v>
      </c>
      <c r="H32" s="13">
        <f>'[1]Критерии учреждения'!AT24</f>
        <v>0</v>
      </c>
      <c r="I32" s="14">
        <f t="shared" si="0"/>
        <v>90</v>
      </c>
    </row>
    <row r="33" spans="1:9" x14ac:dyDescent="0.25">
      <c r="A33" s="1">
        <v>29</v>
      </c>
      <c r="B33" s="1">
        <v>21</v>
      </c>
      <c r="C33" s="10" t="s">
        <v>42</v>
      </c>
      <c r="D33" s="11">
        <f>'[1]Критерии учреждения'!C27</f>
        <v>20</v>
      </c>
      <c r="E33" s="12">
        <f>'[1]Критерии учреждения'!G27+'[1]Критерии учреждения'!I27+'[1]Критерии учреждения'!J27+'[1]Критерии учреждения'!K27+'[1]Критерии учреждения'!L27+'[1]Критерии учреждения'!M27+'[1]Критерии учреждения'!O27+'[1]Критерии учреждения'!P27+'[1]Критерии учреждения'!Q27</f>
        <v>36</v>
      </c>
      <c r="F33" s="13">
        <f>'[1]Критерии учреждения'!V27+'[1]Критерии учреждения'!Z27+'[1]Критерии учреждения'!AA27+'[1]Критерии учреждения'!AC27+'[1]Критерии учреждения'!AE27+'[1]Критерии учреждения'!AI27</f>
        <v>22</v>
      </c>
      <c r="G33" s="13">
        <f>'[1]Критерии учреждения'!AJ27+'[1]Критерии учреждения'!AK27+'[1]Критерии учреждения'!AL27+'[1]Критерии учреждения'!AM27+'[1]Критерии учреждения'!AN27+'[1]Критерии учреждения'!AO27+'[1]Критерии учреждения'!AP27+'[1]Критерии учреждения'!AQ27+'[1]Критерии учреждения'!AR27+'[1]Критерии учреждения'!AS27</f>
        <v>8</v>
      </c>
      <c r="H33" s="13">
        <f>'[1]Критерии учреждения'!AT27</f>
        <v>3</v>
      </c>
      <c r="I33" s="14">
        <f t="shared" si="0"/>
        <v>89</v>
      </c>
    </row>
    <row r="34" spans="1:9" ht="47.25" x14ac:dyDescent="0.25">
      <c r="A34" s="1">
        <v>20</v>
      </c>
      <c r="B34" s="1">
        <v>12</v>
      </c>
      <c r="C34" s="10" t="s">
        <v>43</v>
      </c>
      <c r="D34" s="11">
        <f>'[1]Критерии учреждения'!C18</f>
        <v>30</v>
      </c>
      <c r="E34" s="12">
        <f>'[1]Критерии учреждения'!G18+'[1]Критерии учреждения'!I18+'[1]Критерии учреждения'!J18+'[1]Критерии учреждения'!K18+'[1]Критерии учреждения'!L18+'[1]Критерии учреждения'!M18+'[1]Критерии учреждения'!O18+'[1]Критерии учреждения'!P18+'[1]Критерии учреждения'!Q18</f>
        <v>37</v>
      </c>
      <c r="F34" s="13">
        <f>'[1]Критерии учреждения'!V18+'[1]Критерии учреждения'!Z18+'[1]Критерии учреждения'!AA18+'[1]Критерии учреждения'!AC18+'[1]Критерии учреждения'!AE18+'[1]Критерии учреждения'!AI18</f>
        <v>15</v>
      </c>
      <c r="G34" s="13">
        <f>'[1]Критерии учреждения'!AJ18+'[1]Критерии учреждения'!AK18+'[1]Критерии учреждения'!AL18+'[1]Критерии учреждения'!AM18+'[1]Критерии учреждения'!AN18+'[1]Критерии учреждения'!AO18+'[1]Критерии учреждения'!AP18+'[1]Критерии учреждения'!AQ18+'[1]Критерии учреждения'!AR18+'[1]Критерии учреждения'!AS18</f>
        <v>7</v>
      </c>
      <c r="H34" s="13">
        <f>'[1]Критерии учреждения'!AT18</f>
        <v>0</v>
      </c>
      <c r="I34" s="14">
        <f t="shared" si="0"/>
        <v>89</v>
      </c>
    </row>
    <row r="35" spans="1:9" ht="33" customHeight="1" x14ac:dyDescent="0.25">
      <c r="A35" s="1">
        <v>39</v>
      </c>
      <c r="B35" s="1">
        <v>31</v>
      </c>
      <c r="C35" s="10" t="s">
        <v>44</v>
      </c>
      <c r="D35" s="11">
        <f>'[1]Критерии учреждения'!C37</f>
        <v>30</v>
      </c>
      <c r="E35" s="12">
        <f>'[1]Критерии учреждения'!G37+'[1]Критерии учреждения'!I37+'[1]Критерии учреждения'!J37+'[1]Критерии учреждения'!K37+'[1]Критерии учреждения'!L37+'[1]Критерии учреждения'!M37+'[1]Критерии учреждения'!O37+'[1]Критерии учреждения'!P37+'[1]Критерии учреждения'!Q37</f>
        <v>36</v>
      </c>
      <c r="F35" s="13">
        <f>'[1]Критерии учреждения'!V37+'[1]Критерии учреждения'!Z37+'[1]Критерии учреждения'!AA37+'[1]Критерии учреждения'!AC37+'[1]Критерии учреждения'!AE37+'[1]Критерии учреждения'!AI37</f>
        <v>15</v>
      </c>
      <c r="G35" s="13">
        <f>'[1]Критерии учреждения'!AJ37+'[1]Критерии учреждения'!AK37+'[1]Критерии учреждения'!AL37+'[1]Критерии учреждения'!AM37+'[1]Критерии учреждения'!AN37+'[1]Критерии учреждения'!AO37+'[1]Критерии учреждения'!AP37+'[1]Критерии учреждения'!AQ37+'[1]Критерии учреждения'!AR37+'[1]Критерии учреждения'!AS37</f>
        <v>8</v>
      </c>
      <c r="H35" s="13">
        <f>'[1]Критерии учреждения'!AT37</f>
        <v>0</v>
      </c>
      <c r="I35" s="14">
        <f t="shared" si="0"/>
        <v>89</v>
      </c>
    </row>
    <row r="36" spans="1:9" s="8" customFormat="1" ht="31.5" x14ac:dyDescent="0.25">
      <c r="A36" s="1">
        <v>13</v>
      </c>
      <c r="B36" s="1">
        <v>5</v>
      </c>
      <c r="C36" s="10" t="s">
        <v>45</v>
      </c>
      <c r="D36" s="11">
        <f>'[1]Критерии учреждения'!C11</f>
        <v>30</v>
      </c>
      <c r="E36" s="12">
        <f>'[1]Критерии учреждения'!G11+'[1]Критерии учреждения'!I11+'[1]Критерии учреждения'!J11+'[1]Критерии учреждения'!K11+'[1]Критерии учреждения'!L11+'[1]Критерии учреждения'!M11+'[1]Критерии учреждения'!O11+'[1]Критерии учреждения'!P11+'[1]Критерии учреждения'!Q11</f>
        <v>31</v>
      </c>
      <c r="F36" s="13">
        <f>'[1]Критерии учреждения'!V11+'[1]Критерии учреждения'!Z11+'[1]Критерии учреждения'!AA11+'[1]Критерии учреждения'!AC11+'[1]Критерии учреждения'!AE11+'[1]Критерии учреждения'!AI11</f>
        <v>18</v>
      </c>
      <c r="G36" s="13">
        <f>'[1]Критерии учреждения'!AJ11+'[1]Критерии учреждения'!AK11+'[1]Критерии учреждения'!AL11+'[1]Критерии учреждения'!AM11+'[1]Критерии учреждения'!AN11+'[1]Критерии учреждения'!AO11+'[1]Критерии учреждения'!AP11+'[1]Критерии учреждения'!AQ11+'[1]Критерии учреждения'!AR11+'[1]Критерии учреждения'!AS11</f>
        <v>8</v>
      </c>
      <c r="H36" s="13">
        <f>'[1]Критерии учреждения'!AT11</f>
        <v>0</v>
      </c>
      <c r="I36" s="14">
        <f t="shared" si="0"/>
        <v>87</v>
      </c>
    </row>
    <row r="37" spans="1:9" ht="33" customHeight="1" x14ac:dyDescent="0.25">
      <c r="A37" s="1">
        <v>7</v>
      </c>
      <c r="B37" s="1">
        <v>39</v>
      </c>
      <c r="C37" s="15" t="s">
        <v>46</v>
      </c>
      <c r="D37" s="11">
        <f>'[1]Критерии учреждения'!C45</f>
        <v>20</v>
      </c>
      <c r="E37" s="12">
        <f>'[1]Критерии учреждения'!G45+'[1]Критерии учреждения'!I45+'[1]Критерии учреждения'!J45+'[1]Критерии учреждения'!K45+'[1]Критерии учреждения'!L45+'[1]Критерии учреждения'!M45+'[1]Критерии учреждения'!O45+'[1]Критерии учреждения'!P45+'[1]Критерии учреждения'!Q45</f>
        <v>38</v>
      </c>
      <c r="F37" s="13">
        <f>'[1]Критерии учреждения'!V45+'[1]Критерии учреждения'!Z45+'[1]Критерии учреждения'!AA45+'[1]Критерии учреждения'!AC45+'[1]Критерии учреждения'!AE45+'[1]Критерии учреждения'!AI45</f>
        <v>22</v>
      </c>
      <c r="G37" s="13">
        <f>'[1]Критерии учреждения'!AJ45+'[1]Критерии учреждения'!AK45+'[1]Критерии учреждения'!AL45+'[1]Критерии учреждения'!AM45+'[1]Критерии учреждения'!AN45+'[1]Критерии учреждения'!AO45+'[1]Критерии учреждения'!AP45+'[1]Критерии учреждения'!AQ45+'[1]Критерии учреждения'!AR45+'[1]Критерии учреждения'!AS45</f>
        <v>7</v>
      </c>
      <c r="H37" s="13">
        <f>'[1]Критерии учреждения'!AT45</f>
        <v>0</v>
      </c>
      <c r="I37" s="14">
        <f t="shared" si="0"/>
        <v>87</v>
      </c>
    </row>
    <row r="38" spans="1:9" ht="31.5" x14ac:dyDescent="0.25">
      <c r="A38" s="1">
        <v>6</v>
      </c>
      <c r="B38" s="1">
        <v>38</v>
      </c>
      <c r="C38" s="15" t="s">
        <v>47</v>
      </c>
      <c r="D38" s="11">
        <f>'[1]Критерии учреждения'!C44</f>
        <v>20</v>
      </c>
      <c r="E38" s="12">
        <f>'[1]Критерии учреждения'!G44+'[1]Критерии учреждения'!I44+'[1]Критерии учреждения'!J44+'[1]Критерии учреждения'!K44+'[1]Критерии учреждения'!L44+'[1]Критерии учреждения'!M44+'[1]Критерии учреждения'!O44+'[1]Критерии учреждения'!P44+'[1]Критерии учреждения'!Q44</f>
        <v>38</v>
      </c>
      <c r="F38" s="13">
        <f>'[1]Критерии учреждения'!V44+'[1]Критерии учреждения'!Z44+'[1]Критерии учреждения'!AA44+'[1]Критерии учреждения'!AC44+'[1]Критерии учреждения'!AE44+'[1]Критерии учреждения'!AI44</f>
        <v>22</v>
      </c>
      <c r="G38" s="13">
        <f>'[1]Критерии учреждения'!AJ44+'[1]Критерии учреждения'!AK44+'[1]Критерии учреждения'!AL44+'[1]Критерии учреждения'!AM44+'[1]Критерии учреждения'!AN44+'[1]Критерии учреждения'!AO44+'[1]Критерии учреждения'!AP44+'[1]Критерии учреждения'!AQ44+'[1]Критерии учреждения'!AR44+'[1]Критерии учреждения'!AS44</f>
        <v>7</v>
      </c>
      <c r="H38" s="13">
        <f>'[1]Критерии учреждения'!AT44</f>
        <v>0</v>
      </c>
      <c r="I38" s="14">
        <f t="shared" si="0"/>
        <v>87</v>
      </c>
    </row>
    <row r="39" spans="1:9" ht="31.5" x14ac:dyDescent="0.25">
      <c r="A39" s="1">
        <v>34</v>
      </c>
      <c r="B39" s="1">
        <v>26</v>
      </c>
      <c r="C39" s="10" t="s">
        <v>48</v>
      </c>
      <c r="D39" s="11">
        <f>'[1]Критерии учреждения'!C32</f>
        <v>30</v>
      </c>
      <c r="E39" s="12">
        <f>'[1]Критерии учреждения'!G32+'[1]Критерии учреждения'!I32+'[1]Критерии учреждения'!J32+'[1]Критерии учреждения'!K32+'[1]Критерии учреждения'!L32+'[1]Критерии учреждения'!M32+'[1]Критерии учреждения'!O32+'[1]Критерии учреждения'!P32+'[1]Критерии учреждения'!Q32</f>
        <v>31</v>
      </c>
      <c r="F39" s="13">
        <f>'[1]Критерии учреждения'!V32+'[1]Критерии учреждения'!Z32+'[1]Критерии учреждения'!AA32+'[1]Критерии учреждения'!AC32+'[1]Критерии учреждения'!AE32+'[1]Критерии учреждения'!AI32</f>
        <v>17</v>
      </c>
      <c r="G39" s="13">
        <f>'[1]Критерии учреждения'!AJ32+'[1]Критерии учреждения'!AK32+'[1]Критерии учреждения'!AL32+'[1]Критерии учреждения'!AM32+'[1]Критерии учреждения'!AN32+'[1]Критерии учреждения'!AO32+'[1]Критерии учреждения'!AP32+'[1]Критерии учреждения'!AQ32+'[1]Критерии учреждения'!AR32+'[1]Критерии учреждения'!AS32</f>
        <v>8</v>
      </c>
      <c r="H39" s="13">
        <f>'[1]Критерии учреждения'!AT32</f>
        <v>0</v>
      </c>
      <c r="I39" s="14">
        <f t="shared" si="0"/>
        <v>86</v>
      </c>
    </row>
    <row r="40" spans="1:9" ht="31.5" x14ac:dyDescent="0.25">
      <c r="A40" s="9">
        <v>2</v>
      </c>
      <c r="B40" s="9">
        <v>34</v>
      </c>
      <c r="C40" s="15" t="s">
        <v>49</v>
      </c>
      <c r="D40" s="11">
        <f>'[1]Критерии учреждения'!C40</f>
        <v>30</v>
      </c>
      <c r="E40" s="12">
        <f>'[1]Критерии учреждения'!G40+'[1]Критерии учреждения'!I40+'[1]Критерии учреждения'!J40+'[1]Критерии учреждения'!K40+'[1]Критерии учреждения'!L40+'[1]Критерии учреждения'!M40+'[1]Критерии учреждения'!O40+'[1]Критерии учреждения'!P40+'[1]Критерии учреждения'!Q40</f>
        <v>31</v>
      </c>
      <c r="F40" s="13">
        <f>'[1]Критерии учреждения'!V40+'[1]Критерии учреждения'!Z40+'[1]Критерии учреждения'!AA40+'[1]Критерии учреждения'!AC40+'[1]Критерии учреждения'!AE40+'[1]Критерии учреждения'!AI40</f>
        <v>18</v>
      </c>
      <c r="G40" s="13">
        <f>'[1]Критерии учреждения'!AJ40+'[1]Критерии учреждения'!AK40+'[1]Критерии учреждения'!AL40+'[1]Критерии учреждения'!AM40+'[1]Критерии учреждения'!AN40+'[1]Критерии учреждения'!AO40+'[1]Критерии учреждения'!AP40+'[1]Критерии учреждения'!AQ40+'[1]Критерии учреждения'!AR40+'[1]Критерии учреждения'!AS40</f>
        <v>6.5</v>
      </c>
      <c r="H40" s="13">
        <f>'[1]Критерии учреждения'!AT40</f>
        <v>0</v>
      </c>
      <c r="I40" s="14">
        <f t="shared" si="0"/>
        <v>85.5</v>
      </c>
    </row>
    <row r="41" spans="1:9" ht="31.5" x14ac:dyDescent="0.25">
      <c r="A41" s="1">
        <v>8</v>
      </c>
      <c r="B41" s="1">
        <v>40</v>
      </c>
      <c r="C41" s="16" t="s">
        <v>50</v>
      </c>
      <c r="D41" s="11">
        <f>'[1]Критерии учреждения'!C46</f>
        <v>30</v>
      </c>
      <c r="E41" s="12">
        <f>'[1]Критерии учреждения'!G46+'[1]Критерии учреждения'!I46+'[1]Критерии учреждения'!J46+'[1]Критерии учреждения'!K46+'[1]Критерии учреждения'!L46+'[1]Критерии учреждения'!M46+'[1]Критерии учреждения'!O46+'[1]Критерии учреждения'!P46+'[1]Критерии учреждения'!Q46</f>
        <v>31</v>
      </c>
      <c r="F41" s="13">
        <f>'[1]Критерии учреждения'!V46+'[1]Критерии учреждения'!Z46+'[1]Критерии учреждения'!AA46+'[1]Критерии учреждения'!AC46+'[1]Критерии учреждения'!AE46+'[1]Критерии учреждения'!AI46</f>
        <v>18</v>
      </c>
      <c r="G41" s="13">
        <f>'[1]Критерии учреждения'!AJ46+'[1]Критерии учреждения'!AK46+'[1]Критерии учреждения'!AL46+'[1]Критерии учреждения'!AM46+'[1]Критерии учреждения'!AN46+'[1]Критерии учреждения'!AO46+'[1]Критерии учреждения'!AP46+'[1]Критерии учреждения'!AQ46+'[1]Критерии учреждения'!AR46+'[1]Критерии учреждения'!AS46</f>
        <v>5.5</v>
      </c>
      <c r="H41" s="13">
        <f>'[1]Критерии учреждения'!AT46</f>
        <v>0</v>
      </c>
      <c r="I41" s="14">
        <f t="shared" si="0"/>
        <v>84.5</v>
      </c>
    </row>
    <row r="42" spans="1:9" ht="33" customHeight="1" x14ac:dyDescent="0.25">
      <c r="A42" s="1">
        <v>31</v>
      </c>
      <c r="B42" s="1">
        <v>23</v>
      </c>
      <c r="C42" s="10" t="s">
        <v>51</v>
      </c>
      <c r="D42" s="11">
        <f>'[1]Критерии учреждения'!C29</f>
        <v>20</v>
      </c>
      <c r="E42" s="12">
        <f>'[1]Критерии учреждения'!G29+'[1]Критерии учреждения'!I29+'[1]Критерии учреждения'!J29+'[1]Критерии учреждения'!K29+'[1]Критерии учреждения'!L29+'[1]Критерии учреждения'!M29+'[1]Критерии учреждения'!O29+'[1]Критерии учреждения'!P29+'[1]Критерии учреждения'!Q29</f>
        <v>36</v>
      </c>
      <c r="F42" s="13">
        <f>'[1]Критерии учреждения'!V29+'[1]Критерии учреждения'!Z29+'[1]Критерии учреждения'!AA29+'[1]Критерии учреждения'!AC29+'[1]Критерии учреждения'!AE29+'[1]Критерии учреждения'!AI29</f>
        <v>15</v>
      </c>
      <c r="G42" s="13">
        <f>'[1]Критерии учреждения'!AJ29+'[1]Критерии учреждения'!AK29+'[1]Критерии учреждения'!AL29+'[1]Критерии учреждения'!AM29+'[1]Критерии учреждения'!AN29+'[1]Критерии учреждения'!AO29+'[1]Критерии учреждения'!AP29+'[1]Критерии учреждения'!AQ29+'[1]Критерии учреждения'!AR29+'[1]Критерии учреждения'!AS29</f>
        <v>7</v>
      </c>
      <c r="H42" s="13">
        <f>'[1]Критерии учреждения'!AT29</f>
        <v>5</v>
      </c>
      <c r="I42" s="14">
        <f t="shared" si="0"/>
        <v>83</v>
      </c>
    </row>
    <row r="43" spans="1:9" ht="31.5" x14ac:dyDescent="0.25">
      <c r="A43" s="1">
        <v>14</v>
      </c>
      <c r="B43" s="1">
        <v>6</v>
      </c>
      <c r="C43" s="10" t="s">
        <v>52</v>
      </c>
      <c r="D43" s="11">
        <f>'[1]Критерии учреждения'!C12</f>
        <v>20</v>
      </c>
      <c r="E43" s="12">
        <f>'[1]Критерии учреждения'!G12+'[1]Критерии учреждения'!I12+'[1]Критерии учреждения'!J12+'[1]Критерии учреждения'!K12+'[1]Критерии учреждения'!L12+'[1]Критерии учреждения'!M12+'[1]Критерии учреждения'!O12+'[1]Критерии учреждения'!P12+'[1]Критерии учреждения'!Q12</f>
        <v>36</v>
      </c>
      <c r="F43" s="13">
        <f>'[1]Критерии учреждения'!V12+'[1]Критерии учреждения'!Z12+'[1]Критерии учреждения'!AA12+'[1]Критерии учреждения'!AC12+'[1]Критерии учреждения'!AE12+'[1]Критерии учреждения'!AI12</f>
        <v>19</v>
      </c>
      <c r="G43" s="13">
        <f>'[1]Критерии учреждения'!AJ12+'[1]Критерии учреждения'!AK12+'[1]Критерии учреждения'!AL12+'[1]Критерии учреждения'!AM12+'[1]Критерии учреждения'!AN12+'[1]Критерии учреждения'!AO12+'[1]Критерии учреждения'!AP12+'[1]Критерии учреждения'!AQ12+'[1]Критерии учреждения'!AR12+'[1]Критерии учреждения'!AS12</f>
        <v>8</v>
      </c>
      <c r="H43" s="13">
        <f>'[1]Критерии учреждения'!AT12</f>
        <v>0</v>
      </c>
      <c r="I43" s="14">
        <f t="shared" si="0"/>
        <v>83</v>
      </c>
    </row>
    <row r="44" spans="1:9" x14ac:dyDescent="0.25">
      <c r="C44" s="17"/>
      <c r="D44" s="18"/>
      <c r="E44" s="18"/>
      <c r="F44" s="18"/>
      <c r="G44" s="18"/>
      <c r="H44" s="19"/>
      <c r="I44" s="20"/>
    </row>
    <row r="45" spans="1:9" ht="19.5" customHeight="1" x14ac:dyDescent="0.25">
      <c r="C45" s="29"/>
      <c r="D45" s="29"/>
      <c r="E45" s="18" t="s">
        <v>53</v>
      </c>
      <c r="F45" s="18" t="s">
        <v>54</v>
      </c>
      <c r="G45" s="18" t="s">
        <v>55</v>
      </c>
      <c r="H45" s="19"/>
      <c r="I45" s="18" t="s">
        <v>56</v>
      </c>
    </row>
    <row r="46" spans="1:9" ht="19.5" customHeight="1" x14ac:dyDescent="0.25">
      <c r="C46" s="30"/>
      <c r="D46" s="30"/>
      <c r="E46" s="18" t="s">
        <v>57</v>
      </c>
      <c r="F46" s="18" t="s">
        <v>58</v>
      </c>
      <c r="G46" s="18" t="s">
        <v>59</v>
      </c>
      <c r="H46" s="19"/>
      <c r="I46" s="18" t="s">
        <v>56</v>
      </c>
    </row>
    <row r="47" spans="1:9" ht="19.5" customHeight="1" x14ac:dyDescent="0.25">
      <c r="C47" s="31"/>
      <c r="D47" s="31"/>
      <c r="E47" s="18" t="s">
        <v>60</v>
      </c>
      <c r="F47" s="18" t="s">
        <v>61</v>
      </c>
      <c r="G47" s="18" t="s">
        <v>62</v>
      </c>
      <c r="H47" s="19"/>
      <c r="I47" s="18" t="s">
        <v>56</v>
      </c>
    </row>
    <row r="48" spans="1:9" ht="19.5" customHeight="1" x14ac:dyDescent="0.25">
      <c r="C48" s="32"/>
      <c r="D48" s="32"/>
      <c r="E48" s="18" t="s">
        <v>63</v>
      </c>
      <c r="F48" s="18" t="s">
        <v>64</v>
      </c>
      <c r="G48" s="18" t="s">
        <v>65</v>
      </c>
      <c r="H48" s="19"/>
      <c r="I48" s="18" t="s">
        <v>56</v>
      </c>
    </row>
    <row r="51" spans="3:9" x14ac:dyDescent="0.25">
      <c r="C51" s="33"/>
      <c r="D51" s="33"/>
      <c r="E51" s="33"/>
      <c r="F51" s="21"/>
      <c r="G51" s="21"/>
      <c r="H51" s="21"/>
      <c r="I51" s="21"/>
    </row>
  </sheetData>
  <mergeCells count="6">
    <mergeCell ref="C51:E51"/>
    <mergeCell ref="C1:I1"/>
    <mergeCell ref="C45:D45"/>
    <mergeCell ref="C46:D46"/>
    <mergeCell ref="C47:D47"/>
    <mergeCell ref="C48:D48"/>
  </mergeCells>
  <printOptions horizontalCentered="1"/>
  <pageMargins left="0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по балам учреждения</vt:lpstr>
      <vt:lpstr>'Свод по балам учреждения'!Заголовки_для_печати</vt:lpstr>
      <vt:lpstr>'Свод по балам учреждения'!Область_печати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Ирада</dc:creator>
  <cp:lastModifiedBy>Ирада</cp:lastModifiedBy>
  <dcterms:created xsi:type="dcterms:W3CDTF">2024-03-18T13:00:03Z</dcterms:created>
  <dcterms:modified xsi:type="dcterms:W3CDTF">2024-03-18T13:15:18Z</dcterms:modified>
</cp:coreProperties>
</file>